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УЧЕБНЫЕ ПЛАНЫ_(2021-2022_уч.год)\1 курс\"/>
    </mc:Choice>
  </mc:AlternateContent>
  <bookViews>
    <workbookView xWindow="-120" yWindow="-120" windowWidth="20730" windowHeight="11160" tabRatio="749" activeTab="3"/>
  </bookViews>
  <sheets>
    <sheet name="Титульный" sheetId="1" r:id="rId1"/>
    <sheet name="календар.уч. график" sheetId="8" r:id="rId2"/>
    <sheet name="Сводные данные по бюджету време" sheetId="9" r:id="rId3"/>
    <sheet name="СТ-11 2020 сокр_полн(скрыты яч)" sheetId="10" r:id="rId4"/>
    <sheet name="Кабинеты" sheetId="5" r:id="rId5"/>
    <sheet name="лист изменений" sheetId="11" r:id="rId6"/>
  </sheets>
  <calcPr calcId="162913"/>
</workbook>
</file>

<file path=xl/calcChain.xml><?xml version="1.0" encoding="utf-8"?>
<calcChain xmlns="http://schemas.openxmlformats.org/spreadsheetml/2006/main">
  <c r="D73" i="10" l="1"/>
  <c r="D60" i="10"/>
  <c r="D59" i="10"/>
  <c r="K85" i="10"/>
  <c r="D85" i="10" s="1"/>
  <c r="D57" i="10" s="1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44" i="10"/>
  <c r="D12" i="10"/>
  <c r="O13" i="10"/>
  <c r="O12" i="10" s="1"/>
  <c r="P13" i="10"/>
  <c r="L13" i="10"/>
  <c r="M13" i="10"/>
  <c r="M12" i="10" s="1"/>
  <c r="N13" i="10"/>
  <c r="I13" i="10"/>
  <c r="J13" i="10"/>
  <c r="K13" i="10"/>
  <c r="K12" i="10" s="1"/>
  <c r="G13" i="10"/>
  <c r="H13" i="10"/>
  <c r="E13" i="10"/>
  <c r="E12" i="10" s="1"/>
  <c r="F13" i="10"/>
  <c r="D13" i="10"/>
  <c r="Q23" i="10"/>
  <c r="R23" i="10"/>
  <c r="S23" i="10"/>
  <c r="T23" i="10"/>
  <c r="U23" i="10"/>
  <c r="V23" i="10"/>
  <c r="W23" i="10"/>
  <c r="X23" i="10"/>
  <c r="Y23" i="10"/>
  <c r="Z23" i="10"/>
  <c r="AA23" i="10"/>
  <c r="AB23" i="10"/>
  <c r="AC23" i="10"/>
  <c r="AD23" i="10"/>
  <c r="AE23" i="10"/>
  <c r="AF23" i="10"/>
  <c r="AG23" i="10"/>
  <c r="M23" i="10"/>
  <c r="N23" i="10"/>
  <c r="N12" i="10" s="1"/>
  <c r="O23" i="10"/>
  <c r="P23" i="10"/>
  <c r="I23" i="10"/>
  <c r="J23" i="10"/>
  <c r="J12" i="10" s="1"/>
  <c r="K23" i="10"/>
  <c r="L23" i="10"/>
  <c r="L12" i="10" s="1"/>
  <c r="E23" i="10"/>
  <c r="F23" i="10"/>
  <c r="G23" i="10"/>
  <c r="H23" i="10"/>
  <c r="D23" i="10"/>
  <c r="AB32" i="10"/>
  <c r="AC32" i="10"/>
  <c r="AD32" i="10"/>
  <c r="AE32" i="10"/>
  <c r="AF32" i="10"/>
  <c r="AG32" i="10"/>
  <c r="V32" i="10"/>
  <c r="W32" i="10"/>
  <c r="X32" i="10"/>
  <c r="Y32" i="10"/>
  <c r="Z32" i="10"/>
  <c r="AA32" i="10"/>
  <c r="Q32" i="10"/>
  <c r="R32" i="10"/>
  <c r="S32" i="10"/>
  <c r="T32" i="10"/>
  <c r="U32" i="10"/>
  <c r="M32" i="10"/>
  <c r="N32" i="10"/>
  <c r="O32" i="10"/>
  <c r="P32" i="10"/>
  <c r="I32" i="10"/>
  <c r="J32" i="10"/>
  <c r="K32" i="10"/>
  <c r="L32" i="10"/>
  <c r="E32" i="10"/>
  <c r="F32" i="10"/>
  <c r="H32" i="10"/>
  <c r="Y38" i="10"/>
  <c r="Z38" i="10"/>
  <c r="AA38" i="10"/>
  <c r="AB38" i="10"/>
  <c r="AC38" i="10"/>
  <c r="AD38" i="10"/>
  <c r="AE38" i="10"/>
  <c r="AF38" i="10"/>
  <c r="AG38" i="10"/>
  <c r="U38" i="10"/>
  <c r="V38" i="10"/>
  <c r="W38" i="10"/>
  <c r="X38" i="10"/>
  <c r="Q38" i="10"/>
  <c r="R38" i="10"/>
  <c r="S38" i="10"/>
  <c r="T38" i="10"/>
  <c r="M38" i="10"/>
  <c r="N38" i="10"/>
  <c r="O38" i="10"/>
  <c r="P38" i="10"/>
  <c r="H38" i="10"/>
  <c r="I38" i="10"/>
  <c r="J38" i="10"/>
  <c r="K38" i="10"/>
  <c r="L38" i="10"/>
  <c r="E38" i="10"/>
  <c r="F38" i="10"/>
  <c r="G38" i="10"/>
  <c r="D38" i="10"/>
  <c r="S42" i="10"/>
  <c r="S121" i="10" s="1"/>
  <c r="K42" i="10"/>
  <c r="K121" i="10" s="1"/>
  <c r="J43" i="10"/>
  <c r="K43" i="10"/>
  <c r="I43" i="10"/>
  <c r="H43" i="10"/>
  <c r="G43" i="10"/>
  <c r="F43" i="10"/>
  <c r="E43" i="10"/>
  <c r="AG57" i="10"/>
  <c r="AG42" i="10" s="1"/>
  <c r="AG121" i="10" s="1"/>
  <c r="AF57" i="10"/>
  <c r="AF42" i="10" s="1"/>
  <c r="AE57" i="10"/>
  <c r="AE42" i="10" s="1"/>
  <c r="AB57" i="10"/>
  <c r="AB42" i="10" s="1"/>
  <c r="AC57" i="10"/>
  <c r="AC42" i="10" s="1"/>
  <c r="AC121" i="10" s="1"/>
  <c r="AD57" i="10"/>
  <c r="AD42" i="10" s="1"/>
  <c r="AD121" i="10" s="1"/>
  <c r="Z57" i="10"/>
  <c r="Z42" i="10" s="1"/>
  <c r="Z121" i="10" s="1"/>
  <c r="AA57" i="10"/>
  <c r="AA42" i="10" s="1"/>
  <c r="AA121" i="10" s="1"/>
  <c r="W57" i="10"/>
  <c r="W42" i="10" s="1"/>
  <c r="W121" i="10" s="1"/>
  <c r="X57" i="10"/>
  <c r="X42" i="10" s="1"/>
  <c r="Y57" i="10"/>
  <c r="Y42" i="10" s="1"/>
  <c r="Y121" i="10" s="1"/>
  <c r="T57" i="10"/>
  <c r="T42" i="10" s="1"/>
  <c r="U57" i="10"/>
  <c r="U42" i="10" s="1"/>
  <c r="U121" i="10" s="1"/>
  <c r="V57" i="10"/>
  <c r="V42" i="10" s="1"/>
  <c r="V121" i="10" s="1"/>
  <c r="S57" i="10"/>
  <c r="R57" i="10"/>
  <c r="R42" i="10" s="1"/>
  <c r="R121" i="10" s="1"/>
  <c r="N57" i="10"/>
  <c r="N42" i="10" s="1"/>
  <c r="N121" i="10" s="1"/>
  <c r="O57" i="10"/>
  <c r="O42" i="10" s="1"/>
  <c r="O121" i="10" s="1"/>
  <c r="P57" i="10"/>
  <c r="P42" i="10" s="1"/>
  <c r="P121" i="10" s="1"/>
  <c r="Q57" i="10"/>
  <c r="Q42" i="10" s="1"/>
  <c r="M57" i="10"/>
  <c r="M42" i="10" s="1"/>
  <c r="M121" i="10" s="1"/>
  <c r="L57" i="10"/>
  <c r="L42" i="10" s="1"/>
  <c r="K57" i="10"/>
  <c r="J57" i="10"/>
  <c r="I57" i="10"/>
  <c r="I42" i="10" s="1"/>
  <c r="I121" i="10" s="1"/>
  <c r="H57" i="10"/>
  <c r="G57" i="10"/>
  <c r="G42" i="10" s="1"/>
  <c r="F57" i="10"/>
  <c r="F42" i="10" s="1"/>
  <c r="F121" i="10" s="1"/>
  <c r="E57" i="10"/>
  <c r="E42" i="10" s="1"/>
  <c r="E121" i="10" s="1"/>
  <c r="H12" i="10" l="1"/>
  <c r="I12" i="10"/>
  <c r="P12" i="10"/>
  <c r="H42" i="10"/>
  <c r="H121" i="10" s="1"/>
  <c r="L121" i="10"/>
  <c r="X121" i="10"/>
  <c r="AF121" i="10"/>
  <c r="G12" i="10"/>
  <c r="Q121" i="10"/>
  <c r="T121" i="10"/>
  <c r="AB121" i="10"/>
  <c r="F12" i="10"/>
  <c r="D43" i="10"/>
  <c r="J42" i="10"/>
  <c r="J121" i="10" s="1"/>
  <c r="D42" i="10"/>
  <c r="N12" i="9"/>
  <c r="V12" i="9"/>
  <c r="K12" i="9"/>
  <c r="W11" i="9" l="1"/>
  <c r="W10" i="9"/>
  <c r="W9" i="9"/>
  <c r="W8" i="9"/>
  <c r="W12" i="9" l="1"/>
  <c r="G36" i="10"/>
  <c r="G32" i="10" s="1"/>
  <c r="G121" i="10" s="1"/>
  <c r="D34" i="10"/>
  <c r="D33" i="10"/>
  <c r="D32" i="10" l="1"/>
  <c r="E12" i="9"/>
  <c r="D121" i="10" l="1"/>
  <c r="D122" i="10" s="1"/>
  <c r="C9" i="9"/>
  <c r="C10" i="9"/>
  <c r="C11" i="9"/>
  <c r="C12" i="9" l="1"/>
  <c r="B12" i="9"/>
  <c r="D12" i="9"/>
  <c r="F12" i="9"/>
  <c r="G12" i="9"/>
</calcChain>
</file>

<file path=xl/sharedStrings.xml><?xml version="1.0" encoding="utf-8"?>
<sst xmlns="http://schemas.openxmlformats.org/spreadsheetml/2006/main" count="641" uniqueCount="440">
  <si>
    <t>УЧЕБНЫЙ ПЛАН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</si>
  <si>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</si>
  <si>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</si>
  <si>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</si>
  <si>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</si>
  <si>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 xml:space="preserve">   на базе</t>
  </si>
  <si>
    <t>основного общего образования</t>
  </si>
  <si>
    <t>квалификация</t>
  </si>
  <si>
    <t>форма обучения</t>
  </si>
  <si>
    <t>Очная</t>
  </si>
  <si>
    <t>3г 10м</t>
  </si>
  <si>
    <t>год начала подготовки по УП</t>
  </si>
  <si>
    <t>профиль получаемого профессионального образования</t>
  </si>
  <si>
    <t>Приказ об утверждении ФГОС</t>
  </si>
  <si>
    <t xml:space="preserve">от </t>
  </si>
  <si>
    <t xml:space="preserve">     № </t>
  </si>
  <si>
    <t>Курс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</si>
  <si>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</si>
  <si>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</si>
  <si>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</si>
  <si>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</si>
  <si>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</si>
  <si>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Всего</t>
  </si>
  <si>
    <t>Учебная практика</t>
  </si>
  <si>
    <t>Производственная практика (по профилю специальности)</t>
  </si>
  <si>
    <t>Производственная практика (преддипломная)</t>
  </si>
  <si>
    <t>I</t>
  </si>
  <si>
    <t>II</t>
  </si>
  <si>
    <t>III</t>
  </si>
  <si>
    <t>IV</t>
  </si>
  <si>
    <t xml:space="preserve">4 </t>
  </si>
  <si>
    <t>№</t>
  </si>
  <si>
    <t>Наименование</t>
  </si>
  <si>
    <t>Кабинеты:</t>
  </si>
  <si>
    <t>1</t>
  </si>
  <si>
    <t>2</t>
  </si>
  <si>
    <t>3</t>
  </si>
  <si>
    <t>4</t>
  </si>
  <si>
    <t>5</t>
  </si>
  <si>
    <t>6</t>
  </si>
  <si>
    <t>7</t>
  </si>
  <si>
    <t>8</t>
  </si>
  <si>
    <t>Лаборатории: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</si>
  <si>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</si>
  <si>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</si>
  <si>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</si>
  <si>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</si>
  <si>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</si>
  <si>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</si>
  <si>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</si>
  <si>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</si>
  <si>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</si>
  <si>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</si>
  <si>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</si>
  <si>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</si>
  <si>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</si>
  <si>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</si>
  <si>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</si>
  <si>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</si>
  <si>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</si>
  <si>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</si>
  <si>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</si>
  <si>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</si>
  <si>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</si>
  <si>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</si>
  <si>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</si>
  <si>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</si>
  <si>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</si>
  <si>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</si>
  <si>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</si>
  <si>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</si>
  <si>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</si>
  <si>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</si>
  <si>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</si>
  <si>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</si>
  <si>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</si>
  <si>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</si>
  <si>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</si>
  <si>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</si>
  <si>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</si>
  <si>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</si>
  <si>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</si>
  <si>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</si>
  <si>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</si>
  <si>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</si>
  <si>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</si>
  <si>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</si>
  <si>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10</t>
  </si>
  <si>
    <t>12</t>
  </si>
  <si>
    <t>14</t>
  </si>
  <si>
    <t>16</t>
  </si>
  <si>
    <t>20</t>
  </si>
  <si>
    <t>22</t>
  </si>
  <si>
    <t>24</t>
  </si>
  <si>
    <t>28</t>
  </si>
  <si>
    <t>36</t>
  </si>
  <si>
    <t>42</t>
  </si>
  <si>
    <t>48</t>
  </si>
  <si>
    <t>=</t>
  </si>
  <si>
    <t>::</t>
  </si>
  <si>
    <t>0</t>
  </si>
  <si>
    <t>X</t>
  </si>
  <si>
    <t>∆</t>
  </si>
  <si>
    <t>*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</si>
  <si>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</si>
  <si>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</si>
  <si>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</si>
  <si>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</si>
  <si>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</si>
  <si>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</si>
  <si>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</si>
  <si>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</si>
  <si>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</si>
  <si>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 xml:space="preserve">нормативный срок освоения ППССЗ  </t>
  </si>
  <si>
    <t>программы подготовки специалистов среднего звена</t>
  </si>
  <si>
    <t>1 сем</t>
  </si>
  <si>
    <t>2 сем</t>
  </si>
  <si>
    <t>нед.</t>
  </si>
  <si>
    <t>час.</t>
  </si>
  <si>
    <t>Иностранного языка</t>
  </si>
  <si>
    <t>Залы: библиотека, читальный зал с выходом в сеть Интернет; актовый зал</t>
  </si>
  <si>
    <t xml:space="preserve">Спортивный комплекс: спортивный зал; открытый стадион широкого профиля с элементами полосы препятствий; стрелковый тир (электронный) </t>
  </si>
  <si>
    <t xml:space="preserve">  Государственная (итоговая)   аттестация</t>
  </si>
  <si>
    <t>Подготовка</t>
  </si>
  <si>
    <t>Проведение</t>
  </si>
  <si>
    <t>2. СВОДНЫЕ ДАННЫЕ ПО БЮДЖЕТУ ВРЕМЕНИ (В НЕДЕЛЯХ)</t>
  </si>
  <si>
    <t>4. ПЕРЕЧЕНЬ ЛАБОРАТОРИЙ, КАБИНЕТОВ, МАСТЕРСКИХ И ДР.</t>
  </si>
  <si>
    <t>Приложение 1</t>
  </si>
  <si>
    <t>1.  КАЛЕНДАРНЫЙ УЧЕБНЫЙ ГРАФИК</t>
  </si>
  <si>
    <t>технологический</t>
  </si>
  <si>
    <t>ГБПОУ КО "Калужский коммунально-строительный техникум" им. И.К. Ципулина</t>
  </si>
  <si>
    <t xml:space="preserve"> </t>
  </si>
  <si>
    <t>Техник</t>
  </si>
  <si>
    <t>Математики</t>
  </si>
  <si>
    <t>Истории</t>
  </si>
  <si>
    <t>Информатики</t>
  </si>
  <si>
    <t>Инженерной графики</t>
  </si>
  <si>
    <t>Технической механики</t>
  </si>
  <si>
    <t>08.02.07.</t>
  </si>
  <si>
    <t>Монтаж и эксплуатация внутренних сантехнических устройств, кондиционирования воздуха и вентиляции</t>
  </si>
  <si>
    <t>материаловедения;</t>
  </si>
  <si>
    <t>экологии и безопасности жизнедеятельности;</t>
  </si>
  <si>
    <t>электротехники и электроники;</t>
  </si>
  <si>
    <t>гидравлики, теплотехники и аэродинамики;</t>
  </si>
  <si>
    <t>информационных технологий в профессиональной деятельности.</t>
  </si>
  <si>
    <t>Мастерские: слесарная, сварочная, заготовительная.</t>
  </si>
  <si>
    <t>Социально-экономических дисциплин</t>
  </si>
  <si>
    <t>Экономики, организации и управления</t>
  </si>
  <si>
    <t>Безопасности жизнедеятельности и охраны труда</t>
  </si>
  <si>
    <t>Методический</t>
  </si>
  <si>
    <t>Основ строительного производства</t>
  </si>
  <si>
    <t>Сварки и резки металлов</t>
  </si>
  <si>
    <t>Основ геодезии</t>
  </si>
  <si>
    <t>Материалов и изделий сантехнических устройств и систем обеспечения микроклимата</t>
  </si>
  <si>
    <t>Сантехнических устройств</t>
  </si>
  <si>
    <t>Отопления</t>
  </si>
  <si>
    <t>Систем оборудования для обеспечения микроклимата в помещениях</t>
  </si>
  <si>
    <t>Производства работ</t>
  </si>
  <si>
    <t>Наименование циклов, разделов, предметов,дисциплин,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</si>
  <si>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</si>
  <si>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</si>
  <si>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 xml:space="preserve">Распределение обязательной нагрузки </t>
  </si>
  <si>
    <t>Во взаимодействии с преподавателем</t>
  </si>
  <si>
    <t xml:space="preserve">Консультации  </t>
  </si>
  <si>
    <t>I курс</t>
  </si>
  <si>
    <t>2 курс</t>
  </si>
  <si>
    <t>3 курс</t>
  </si>
  <si>
    <t>4курс</t>
  </si>
  <si>
    <t>в т.ч. по учебным дисциплинам и МДК</t>
  </si>
  <si>
    <t>1 сем.</t>
  </si>
  <si>
    <t>2 сем.</t>
  </si>
  <si>
    <t>3 сем.</t>
  </si>
  <si>
    <t>4 сем.</t>
  </si>
  <si>
    <t>5 сем.</t>
  </si>
  <si>
    <t>6 сем.</t>
  </si>
  <si>
    <t>7сем</t>
  </si>
  <si>
    <t>8сем.</t>
  </si>
  <si>
    <t>16 нед.</t>
  </si>
  <si>
    <t>17 нед.</t>
  </si>
  <si>
    <t>11 нед.</t>
  </si>
  <si>
    <t>12 нед.</t>
  </si>
  <si>
    <t>10 нед.</t>
  </si>
  <si>
    <t>сам.</t>
  </si>
  <si>
    <t>ауд</t>
  </si>
  <si>
    <t>практика</t>
  </si>
  <si>
    <t>Русский язык</t>
  </si>
  <si>
    <t>Литература</t>
  </si>
  <si>
    <t>ДЗ</t>
  </si>
  <si>
    <t>Иностранный язык</t>
  </si>
  <si>
    <t>-,ДЗ</t>
  </si>
  <si>
    <t>Математика</t>
  </si>
  <si>
    <t>История</t>
  </si>
  <si>
    <t>Физическая культура</t>
  </si>
  <si>
    <t>Основы безопасности жизнедеятельности</t>
  </si>
  <si>
    <t>Астрономия</t>
  </si>
  <si>
    <t>Индивидуальный проект</t>
  </si>
  <si>
    <t>Учебные предметы по выбору из обязательных предметных областей</t>
  </si>
  <si>
    <t>Информатика</t>
  </si>
  <si>
    <t>Физика</t>
  </si>
  <si>
    <t>Родная литература</t>
  </si>
  <si>
    <t>Введение в специальность/Социальная адаптация и основы социально-правовых знаний</t>
  </si>
  <si>
    <t>Основы общественных наук для технологического профилы</t>
  </si>
  <si>
    <t>Основы проектной деятельности</t>
  </si>
  <si>
    <t>Химия в профессиональной деятельности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</si>
  <si>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</si>
  <si>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</si>
  <si>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</si>
  <si>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</si>
  <si>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</si>
  <si>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</si>
  <si>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</si>
  <si>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 xml:space="preserve"> -, ДЗ, -, ДЗ, ДЗ</t>
  </si>
  <si>
    <t>ОГСЭ.04</t>
  </si>
  <si>
    <t>З, З, З, З, ДЗ</t>
  </si>
  <si>
    <t>ОГСЭ.05</t>
  </si>
  <si>
    <t>Психология общения</t>
  </si>
  <si>
    <t>ЕН.00</t>
  </si>
  <si>
    <t xml:space="preserve">Математический и общий естественнонаучный цикл </t>
  </si>
  <si>
    <t>ЕН.01</t>
  </si>
  <si>
    <t>ЕН.02</t>
  </si>
  <si>
    <t>ЕН.03</t>
  </si>
  <si>
    <t>Экологические основы природопользования</t>
  </si>
  <si>
    <t xml:space="preserve">Профессиональный цикл </t>
  </si>
  <si>
    <t>ОП.00</t>
  </si>
  <si>
    <t>ОП.01</t>
  </si>
  <si>
    <t>Инженерная графика</t>
  </si>
  <si>
    <t>-,Э</t>
  </si>
  <si>
    <t>ОП.02</t>
  </si>
  <si>
    <t>Техническая механика</t>
  </si>
  <si>
    <t>ОП.03</t>
  </si>
  <si>
    <t>Электротехника и электроника</t>
  </si>
  <si>
    <t>ОП.04</t>
  </si>
  <si>
    <t>Материалы и изделия сантехнических устройств и систем обеспечения микроклимата</t>
  </si>
  <si>
    <t>ОП.05</t>
  </si>
  <si>
    <t>Основы строительного производства</t>
  </si>
  <si>
    <t>ОП.06</t>
  </si>
  <si>
    <t>Основы гидравлики, теплотехники и аэродинамики</t>
  </si>
  <si>
    <t>ОП.07</t>
  </si>
  <si>
    <t>Основы геодезии</t>
  </si>
  <si>
    <t>Э</t>
  </si>
  <si>
    <t>ОП.08</t>
  </si>
  <si>
    <t>Информационные технологии в профессиональной деятельности</t>
  </si>
  <si>
    <t>ОП.09</t>
  </si>
  <si>
    <t>Правовое обеспечение профессиональной деятельности</t>
  </si>
  <si>
    <t>ОП.10</t>
  </si>
  <si>
    <t>Экономика организации</t>
  </si>
  <si>
    <t>ОП.11</t>
  </si>
  <si>
    <t>Менеджмент</t>
  </si>
  <si>
    <t>ОП.12</t>
  </si>
  <si>
    <t>Безопасность жизнедеятельности</t>
  </si>
  <si>
    <t>ОП.13</t>
  </si>
  <si>
    <t>Автоматизация проектирования</t>
  </si>
  <si>
    <t>-,-,-,-,ДЗ</t>
  </si>
  <si>
    <t>ПМ.00</t>
  </si>
  <si>
    <t>Профессиональные модули</t>
  </si>
  <si>
    <t>ПМ.01</t>
  </si>
  <si>
    <t>Организация и контроль работ по монтажу  систем водоснабжения и водоотведения, отопления, вентиляции и кондиционирования воздуха</t>
  </si>
  <si>
    <t>Эм</t>
  </si>
  <si>
    <t>Монтаж систем водоснабжения и водоотведения, отопления, вентиляции и кондиционирования воздуха</t>
  </si>
  <si>
    <t>-,Э,ДЗ,-,Э</t>
  </si>
  <si>
    <t>тема1.1.</t>
  </si>
  <si>
    <t>Заготовительные работы по производству деталей и узлов систем водоснабжения и водоотведения, отопления , вентиляции и кондиционирования воздуха. Понятие о монтажном проектировании</t>
  </si>
  <si>
    <t>тема1.2</t>
  </si>
  <si>
    <t>Технология монтажа систем водоснабжения</t>
  </si>
  <si>
    <t>тема1.3</t>
  </si>
  <si>
    <t>Технология монтажа систем водоотведения</t>
  </si>
  <si>
    <t>тема1.4</t>
  </si>
  <si>
    <t>Монтаж ситсем отопления и тепловых систем</t>
  </si>
  <si>
    <t>тема1.5</t>
  </si>
  <si>
    <t>Монтаж систем вентиляции и кондиционирования воздуха</t>
  </si>
  <si>
    <t>тема1.6</t>
  </si>
  <si>
    <t>Проектно-сметная жокументация на монтаж систем водоснабжения и водооотведения, отопления, вентиляции и кондиционирования воздуха</t>
  </si>
  <si>
    <t>тема1.7</t>
  </si>
  <si>
    <t>Организация производства санитарно-технических работ</t>
  </si>
  <si>
    <t>тема 1.8</t>
  </si>
  <si>
    <t>Курсовой проект</t>
  </si>
  <si>
    <t>Учебная практика (углубленное изучение)</t>
  </si>
  <si>
    <t>Организация и контроль работ по эксплуатации  систем водоснабжения и водоотведения, отопления, вентиляции и кондиционирования воздуха</t>
  </si>
  <si>
    <t>МДК.02.01</t>
  </si>
  <si>
    <t>Организация контроль работ по эксплуатации систем водоснабжения и водоотведения, отопления, вентиляции и кондиционирования воздуха</t>
  </si>
  <si>
    <t xml:space="preserve">Э </t>
  </si>
  <si>
    <t>тема 2.1</t>
  </si>
  <si>
    <t>Организация технической эксплуатации систем водоснабжения и водоотведения,отопления,вентиляции и кондиционирования воздуха</t>
  </si>
  <si>
    <t>тема2.2.</t>
  </si>
  <si>
    <t>Оценка технического состояния в работе систем водоснабжения и водоотведения, отопления, вентиляции и кондиционирования воздуха</t>
  </si>
  <si>
    <t>тема2.3</t>
  </si>
  <si>
    <t>Виды неисправностей систем водоснабжения и водоотведения, отопления, вентиляции и кондиционирования воздуха</t>
  </si>
  <si>
    <t>тема2.4</t>
  </si>
  <si>
    <t>Автоматизация управления системами водоснабжения и водоотведения, отопления, вентиляции и кондиционирования воздуха</t>
  </si>
  <si>
    <t>МДК.02.02</t>
  </si>
  <si>
    <t>Ремонт систем водоснабжения и водоотведения, отопления, вентиляции и кондиционирования воздуха</t>
  </si>
  <si>
    <t>тема2.5</t>
  </si>
  <si>
    <t>Организация производства работ по ремонту холодного и горячего водснабжения</t>
  </si>
  <si>
    <t>тема 2.6</t>
  </si>
  <si>
    <t>Организация производства работ по ремонту системы водоотведения и водостоков</t>
  </si>
  <si>
    <t>тема2.7</t>
  </si>
  <si>
    <t>Организация производства работ по ремонту системы отопления и вентиляции</t>
  </si>
  <si>
    <t>тема2.8</t>
  </si>
  <si>
    <t>Реконструкция систем водоснабжения и водоотведения, отопления, вентиляции и кондиционирования воздуха</t>
  </si>
  <si>
    <t>ПП.02.01</t>
  </si>
  <si>
    <t>Участие в проектировании систем водоснабжения и водоотведения, отопления,вентиляции и кондиционирования воздуха</t>
  </si>
  <si>
    <t>МДК.03.01</t>
  </si>
  <si>
    <t>Проектирование систем водоснабжения и водоотведения, отопления, вентиляции и кондиционирования воздуха</t>
  </si>
  <si>
    <t>-,Э,Э</t>
  </si>
  <si>
    <t>тема3.1</t>
  </si>
  <si>
    <t>Водоснабжение.Наружные сети и сооружения</t>
  </si>
  <si>
    <t>тема3.2</t>
  </si>
  <si>
    <t>Холодное водоснабжение зданий</t>
  </si>
  <si>
    <t>тема3..3</t>
  </si>
  <si>
    <t>Горячее водоснабжение зданий</t>
  </si>
  <si>
    <t>тема3.4</t>
  </si>
  <si>
    <t>Водоотведение зданий</t>
  </si>
  <si>
    <t>тема 3.5</t>
  </si>
  <si>
    <t>Особенности проектирования водоснабжения и водоотведения в зданиях различного назначения</t>
  </si>
  <si>
    <t>тема 3.6</t>
  </si>
  <si>
    <t>Тепловая защита зданий</t>
  </si>
  <si>
    <t>тема3.7</t>
  </si>
  <si>
    <t>Элементы систем отопления</t>
  </si>
  <si>
    <t>тема 3.8</t>
  </si>
  <si>
    <t>Системы водяного отопления</t>
  </si>
  <si>
    <t>тема 3.9</t>
  </si>
  <si>
    <t>Разновидности систем отопления зданий</t>
  </si>
  <si>
    <t>тема 3.10</t>
  </si>
  <si>
    <t>Тепловые сети</t>
  </si>
  <si>
    <t>тема 3.11</t>
  </si>
  <si>
    <t>Физические и гигиенические основы вентиляции</t>
  </si>
  <si>
    <t>тема 3.12</t>
  </si>
  <si>
    <t>Вентиляционное оборудование</t>
  </si>
  <si>
    <t>тема 3.13</t>
  </si>
  <si>
    <t>Расчет вентиляционных систем</t>
  </si>
  <si>
    <t>тема 3.14</t>
  </si>
  <si>
    <t>Системы кондиционирования воздуха</t>
  </si>
  <si>
    <t>тема3.15</t>
  </si>
  <si>
    <t>Особенности проектирования отопления, вентиляции и кондиционирования воздуха в зданиях различного назначения</t>
  </si>
  <si>
    <t>тема 3.16</t>
  </si>
  <si>
    <t>Компьютерные технологии при проектировании</t>
  </si>
  <si>
    <t>МДК03.02</t>
  </si>
  <si>
    <t>Реализация проектирования  систем водоснабжения и водоотведения, отопления, вентиляции и кондиционирования воздуха</t>
  </si>
  <si>
    <t>тема 3.17</t>
  </si>
  <si>
    <t>Проектирование систем водоснабжения и водоотведения с использованием компьютерных технологий</t>
  </si>
  <si>
    <t>тема 3.18</t>
  </si>
  <si>
    <t>Проектирование систем отопления и тепловых сетей с использованием компьютерных технологий</t>
  </si>
  <si>
    <t>тема 3.19</t>
  </si>
  <si>
    <t>Проектирование систем вентиляции и кондиционирования воздуха с использованием компьютерных технологий</t>
  </si>
  <si>
    <t>УП.03.01</t>
  </si>
  <si>
    <t>Учебная практика (геодезическая)</t>
  </si>
  <si>
    <t>УП 03.02</t>
  </si>
  <si>
    <t>Учебная практика (проектирование)</t>
  </si>
  <si>
    <t xml:space="preserve">Производство работ по профессии слесарь по изготовлению узлов и деталей санитарно- технических систем </t>
  </si>
  <si>
    <t>Государственная итоговая аттестация</t>
  </si>
  <si>
    <t>6 нед</t>
  </si>
  <si>
    <t>дисциплин и МДК</t>
  </si>
  <si>
    <t>Государственная (итоговая) аттестация</t>
  </si>
  <si>
    <t>учебной практики</t>
  </si>
  <si>
    <t xml:space="preserve">1. Программа базовой подготовки </t>
  </si>
  <si>
    <t>1.1 Выпускная квалификационная работа в форме дипломного проекта</t>
  </si>
  <si>
    <t>производственной практики</t>
  </si>
  <si>
    <t>преддипломной практики</t>
  </si>
  <si>
    <t>экзаменов (в т.ч. экзаменов квалификационных)</t>
  </si>
  <si>
    <t>1.2 Демонстрационный экзамен</t>
  </si>
  <si>
    <t>диф. зачетов (без учета физ. культуры)</t>
  </si>
  <si>
    <t>зачетов (без учета физ. культуры)</t>
  </si>
  <si>
    <t>Учебная и производственная практика</t>
  </si>
  <si>
    <t>Экзамены</t>
  </si>
  <si>
    <t xml:space="preserve">Курсовых работ          (проектов) </t>
  </si>
  <si>
    <t>Лаб. и практ. занятий</t>
  </si>
  <si>
    <t>Теоретическое обучение</t>
  </si>
  <si>
    <t>Всего учебных занятий</t>
  </si>
  <si>
    <t>Самостоятельная учебная работа</t>
  </si>
  <si>
    <t>СО</t>
  </si>
  <si>
    <t>Среднее общее образование</t>
  </si>
  <si>
    <t>ОУП.00</t>
  </si>
  <si>
    <t>Общие учебные предметы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</si>
  <si>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</si>
  <si>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</si>
  <si>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</si>
  <si>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</si>
  <si>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</si>
  <si>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</si>
  <si>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</si>
  <si>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</si>
  <si>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УПВ.00</t>
  </si>
  <si>
    <t>УП. 09</t>
  </si>
  <si>
    <t>УП.10</t>
  </si>
  <si>
    <t>УП.11</t>
  </si>
  <si>
    <t>ДУП.ОО</t>
  </si>
  <si>
    <t>Дополнительные учебные предметы (по выбору обучающегося)</t>
  </si>
  <si>
    <t>ДУП.12</t>
  </si>
  <si>
    <t>0/10/6/1</t>
  </si>
  <si>
    <t>0/7/4/1</t>
  </si>
  <si>
    <t>Э/Э</t>
  </si>
  <si>
    <t>Дз</t>
  </si>
  <si>
    <t>-/Дз</t>
  </si>
  <si>
    <t>Дз/ Дз</t>
  </si>
  <si>
    <t>-/Др</t>
  </si>
  <si>
    <t>24 нед.</t>
  </si>
  <si>
    <t>0/2/2/0</t>
  </si>
  <si>
    <t>0/1/0/0</t>
  </si>
  <si>
    <t>МДК 01.01</t>
  </si>
  <si>
    <t>УП 01</t>
  </si>
  <si>
    <t>ПП 01.01</t>
  </si>
  <si>
    <t>Экзамен по модулю</t>
  </si>
  <si>
    <t>ПМ 02 Э</t>
  </si>
  <si>
    <t>ПМ 01 Э</t>
  </si>
  <si>
    <t>ПМ 03 Э</t>
  </si>
  <si>
    <t>ПДП.00</t>
  </si>
  <si>
    <t>Производственная (преддипломная) практика</t>
  </si>
  <si>
    <t>ГИА 00</t>
  </si>
  <si>
    <t>Подготовка выпускной квалификационной работы</t>
  </si>
  <si>
    <t>Демонстрационный экзамен</t>
  </si>
  <si>
    <t>Зашита выпускной квалификационной работы</t>
  </si>
  <si>
    <t>ГИА 01</t>
  </si>
  <si>
    <t>ГИА 02</t>
  </si>
  <si>
    <t>ГИА 03</t>
  </si>
  <si>
    <t>всего</t>
  </si>
  <si>
    <t>итого:</t>
  </si>
  <si>
    <t>4/7/0/0</t>
  </si>
  <si>
    <t>0/3/0/0</t>
  </si>
  <si>
    <t>0/8/5/0</t>
  </si>
  <si>
    <t>ПМ 02</t>
  </si>
  <si>
    <t>ПМ 03</t>
  </si>
  <si>
    <t>0/16/12/4</t>
  </si>
  <si>
    <t>Общий объём образовательной программы</t>
  </si>
  <si>
    <t>3. УЧЕБНЫЙ ПЛАН</t>
  </si>
  <si>
    <t>0/3/0/1</t>
  </si>
  <si>
    <t>Выполнение работ по одной или нескольким профессиям рабочих, должностям служащих</t>
  </si>
  <si>
    <t>0/2/3/1</t>
  </si>
  <si>
    <t>0/1/2/1</t>
  </si>
  <si>
    <t>0/8/7/4</t>
  </si>
  <si>
    <t>0/3/2/1</t>
  </si>
  <si>
    <t xml:space="preserve">Общепрофессиональный цикл </t>
  </si>
  <si>
    <t>ОП 00+ПМ 00</t>
  </si>
  <si>
    <t>ПМ.05</t>
  </si>
  <si>
    <t>МДК 05.01</t>
  </si>
  <si>
    <t>УП 05</t>
  </si>
  <si>
    <t>ПП 05</t>
  </si>
  <si>
    <t>ПМ 05 Э</t>
  </si>
  <si>
    <t>Выполнение дипломного проекта  (всего 4 нед.)</t>
  </si>
  <si>
    <t>Защита дипломного проекта (работы) (всего 2 нед.)</t>
  </si>
  <si>
    <t xml:space="preserve">УТВЕРЖДАЮ                         Директор ГБПОУ КО "ККСТ"         им. И.К. Ципулина       ______________Е.М. Петрова   31.08.2021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</si>
</sst>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0"/>
      <name val="Arial"/>
    </font>
    <font>
      <sz val="8"/>
      <color indexed="8"/>
      <name val="Tahoma"/>
      <family val="2"/>
      <charset val="204"/>
    </font>
    <font>
      <b/>
      <sz val="26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"/>
      <name val="Tahoma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16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4" fillId="0" borderId="0"/>
    <xf numFmtId="0" fontId="13" fillId="0" borderId="0"/>
    <xf numFmtId="0" fontId="18" fillId="0" borderId="0"/>
    <xf numFmtId="0" fontId="29" fillId="0" borderId="0"/>
  </cellStyleXfs>
  <cellXfs count="718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/>
    <xf numFmtId="0" fontId="0" fillId="0" borderId="0" xfId="0" applyAlignment="1">
      <alignment horizontal="center"/>
    </xf>
    <xf numFmtId="0" fontId="13" fillId="0" borderId="0" xfId="2"/>
    <xf numFmtId="0" fontId="13" fillId="2" borderId="0" xfId="2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0" fillId="0" borderId="1" xfId="0" applyNumberFormat="1" applyFont="1" applyBorder="1" applyAlignment="1" applyProtection="1">
      <alignment horizontal="center" vertical="center" textRotation="90"/>
      <protection locked="0"/>
    </xf>
    <xf numFmtId="0" fontId="20" fillId="0" borderId="1" xfId="0" applyNumberFormat="1" applyFont="1" applyBorder="1" applyAlignment="1" applyProtection="1">
      <alignment horizontal="left" vertical="center" textRotation="90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/>
    <xf numFmtId="0" fontId="20" fillId="3" borderId="0" xfId="0" applyFont="1" applyFill="1"/>
    <xf numFmtId="0" fontId="13" fillId="0" borderId="0" xfId="2" applyAlignment="1">
      <alignment vertical="center"/>
    </xf>
    <xf numFmtId="0" fontId="20" fillId="2" borderId="2" xfId="0" applyNumberFormat="1" applyFont="1" applyFill="1" applyBorder="1" applyAlignment="1" applyProtection="1">
      <alignment vertical="center"/>
      <protection locked="0"/>
    </xf>
    <xf numFmtId="0" fontId="19" fillId="0" borderId="1" xfId="0" applyNumberFormat="1" applyFont="1" applyBorder="1" applyAlignment="1" applyProtection="1">
      <alignment horizontal="center" vertical="center"/>
      <protection locked="0"/>
    </xf>
    <xf numFmtId="0" fontId="19" fillId="0" borderId="1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right"/>
    </xf>
    <xf numFmtId="0" fontId="8" fillId="0" borderId="1" xfId="0" applyNumberFormat="1" applyFont="1" applyBorder="1" applyAlignment="1" applyProtection="1">
      <alignment horizontal="center" vertical="center" textRotation="90" wrapText="1"/>
      <protection locked="0"/>
    </xf>
    <xf numFmtId="0" fontId="8" fillId="0" borderId="2" xfId="0" applyNumberFormat="1" applyFont="1" applyBorder="1" applyAlignment="1" applyProtection="1">
      <alignment horizontal="center" vertical="center" textRotation="90" wrapText="1"/>
      <protection locked="0"/>
    </xf>
    <xf numFmtId="0" fontId="8" fillId="0" borderId="3" xfId="0" applyNumberFormat="1" applyFont="1" applyBorder="1" applyAlignment="1" applyProtection="1">
      <alignment horizontal="center" vertical="center" textRotation="90" wrapText="1"/>
      <protection locked="0"/>
    </xf>
    <xf numFmtId="0" fontId="21" fillId="0" borderId="1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0" fillId="0" borderId="2" xfId="0" applyBorder="1"/>
    <xf numFmtId="0" fontId="10" fillId="0" borderId="3" xfId="0" applyNumberFormat="1" applyFont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20" fillId="0" borderId="1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0" fontId="19" fillId="0" borderId="4" xfId="0" applyNumberFormat="1" applyFont="1" applyBorder="1" applyAlignment="1" applyProtection="1">
      <alignment horizontal="center" vertical="center" wrapText="1"/>
      <protection locked="0"/>
    </xf>
    <xf numFmtId="0" fontId="19" fillId="0" borderId="5" xfId="0" applyNumberFormat="1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>
      <alignment horizontal="center" vertical="center"/>
    </xf>
    <xf numFmtId="0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1" xfId="0" applyNumberFormat="1" applyFont="1" applyFill="1" applyBorder="1" applyAlignment="1" applyProtection="1">
      <alignment horizontal="center" vertical="center"/>
      <protection locked="0"/>
    </xf>
    <xf numFmtId="0" fontId="20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center" vertical="center"/>
    </xf>
    <xf numFmtId="0" fontId="27" fillId="2" borderId="1" xfId="0" applyNumberFormat="1" applyFont="1" applyFill="1" applyBorder="1" applyAlignment="1" applyProtection="1">
      <alignment horizontal="center" vertical="center"/>
      <protection locked="0"/>
    </xf>
    <xf numFmtId="0" fontId="27" fillId="6" borderId="1" xfId="0" applyNumberFormat="1" applyFont="1" applyFill="1" applyBorder="1" applyAlignment="1" applyProtection="1">
      <alignment horizontal="center" vertical="center"/>
      <protection locked="0"/>
    </xf>
    <xf numFmtId="0" fontId="26" fillId="2" borderId="1" xfId="0" applyNumberFormat="1" applyFont="1" applyFill="1" applyBorder="1" applyAlignment="1" applyProtection="1">
      <alignment horizontal="center" vertical="center"/>
      <protection locked="0"/>
    </xf>
    <xf numFmtId="1" fontId="26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NumberFormat="1" applyFont="1" applyFill="1" applyBorder="1" applyAlignment="1">
      <alignment horizontal="center" vertical="center"/>
    </xf>
    <xf numFmtId="0" fontId="0" fillId="0" borderId="2" xfId="0" applyNumberFormat="1" applyBorder="1"/>
    <xf numFmtId="0" fontId="0" fillId="0" borderId="2" xfId="0" applyNumberFormat="1" applyBorder="1" applyAlignment="1">
      <alignment horizontal="center"/>
    </xf>
    <xf numFmtId="0" fontId="0" fillId="0" borderId="1" xfId="0" applyNumberFormat="1" applyBorder="1"/>
    <xf numFmtId="0" fontId="6" fillId="2" borderId="0" xfId="0" applyFont="1" applyFill="1" applyBorder="1" applyAlignment="1" applyProtection="1">
      <alignment vertical="center"/>
      <protection locked="0"/>
    </xf>
    <xf numFmtId="0" fontId="3" fillId="2" borderId="9" xfId="0" applyNumberFormat="1" applyFont="1" applyFill="1" applyBorder="1" applyAlignment="1" applyProtection="1">
      <alignment vertical="center"/>
      <protection locked="0"/>
    </xf>
    <xf numFmtId="0" fontId="3" fillId="2" borderId="9" xfId="0" applyNumberFormat="1" applyFont="1" applyFill="1" applyBorder="1" applyAlignment="1" applyProtection="1">
      <alignment vertical="center" wrapText="1"/>
      <protection locked="0"/>
    </xf>
    <xf numFmtId="14" fontId="0" fillId="0" borderId="0" xfId="0" applyNumberFormat="1"/>
    <xf numFmtId="0" fontId="20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12" xfId="0" applyNumberFormat="1" applyFont="1" applyFill="1" applyBorder="1" applyAlignment="1">
      <alignment horizontal="center" vertical="center"/>
    </xf>
    <xf numFmtId="0" fontId="14" fillId="2" borderId="15" xfId="2" applyFont="1" applyFill="1" applyBorder="1" applyAlignment="1" applyProtection="1">
      <alignment horizontal="center" vertical="center"/>
      <protection locked="0"/>
    </xf>
    <xf numFmtId="0" fontId="14" fillId="2" borderId="16" xfId="2" applyFont="1" applyFill="1" applyBorder="1" applyAlignment="1" applyProtection="1">
      <alignment horizontal="center" vertical="center"/>
      <protection locked="0"/>
    </xf>
    <xf numFmtId="0" fontId="15" fillId="2" borderId="17" xfId="2" applyFont="1" applyFill="1" applyBorder="1" applyAlignment="1">
      <alignment horizontal="center" vertical="center"/>
    </xf>
    <xf numFmtId="0" fontId="14" fillId="2" borderId="18" xfId="2" applyFont="1" applyFill="1" applyBorder="1" applyAlignment="1" applyProtection="1">
      <alignment horizontal="left" vertical="center" wrapText="1"/>
      <protection locked="0"/>
    </xf>
    <xf numFmtId="0" fontId="15" fillId="2" borderId="18" xfId="2" applyFont="1" applyFill="1" applyBorder="1" applyAlignment="1" applyProtection="1">
      <alignment horizontal="left" vertical="center" wrapText="1"/>
      <protection locked="0"/>
    </xf>
    <xf numFmtId="0" fontId="15" fillId="0" borderId="18" xfId="2" applyFont="1" applyBorder="1"/>
    <xf numFmtId="0" fontId="15" fillId="2" borderId="19" xfId="2" applyFont="1" applyFill="1" applyBorder="1" applyAlignment="1">
      <alignment horizontal="center" vertical="center"/>
    </xf>
    <xf numFmtId="0" fontId="15" fillId="2" borderId="20" xfId="2" applyFont="1" applyFill="1" applyBorder="1" applyAlignment="1" applyProtection="1">
      <alignment horizontal="left" vertical="center" wrapText="1"/>
      <protection locked="0"/>
    </xf>
    <xf numFmtId="0" fontId="9" fillId="0" borderId="0" xfId="4" applyFont="1"/>
    <xf numFmtId="0" fontId="30" fillId="0" borderId="0" xfId="4" applyFont="1"/>
    <xf numFmtId="0" fontId="31" fillId="0" borderId="0" xfId="4" applyFont="1"/>
    <xf numFmtId="0" fontId="10" fillId="0" borderId="26" xfId="4" applyFont="1" applyBorder="1" applyAlignment="1">
      <alignment vertical="center" wrapText="1"/>
    </xf>
    <xf numFmtId="0" fontId="10" fillId="0" borderId="28" xfId="4" applyFont="1" applyBorder="1" applyAlignment="1">
      <alignment vertical="center" wrapText="1"/>
    </xf>
    <xf numFmtId="0" fontId="10" fillId="0" borderId="32" xfId="4" applyFont="1" applyBorder="1" applyAlignment="1">
      <alignment vertical="center" wrapText="1"/>
    </xf>
    <xf numFmtId="0" fontId="10" fillId="0" borderId="34" xfId="4" applyFont="1" applyBorder="1" applyAlignment="1">
      <alignment vertical="center" wrapText="1"/>
    </xf>
    <xf numFmtId="0" fontId="10" fillId="0" borderId="33" xfId="4" applyFont="1" applyBorder="1" applyAlignment="1">
      <alignment horizontal="center" wrapText="1"/>
    </xf>
    <xf numFmtId="0" fontId="10" fillId="9" borderId="33" xfId="4" applyFont="1" applyFill="1" applyBorder="1" applyAlignment="1">
      <alignment horizontal="center" wrapText="1"/>
    </xf>
    <xf numFmtId="0" fontId="10" fillId="9" borderId="41" xfId="4" applyFont="1" applyFill="1" applyBorder="1" applyAlignment="1">
      <alignment horizontal="left" vertical="center" wrapText="1"/>
    </xf>
    <xf numFmtId="0" fontId="10" fillId="9" borderId="33" xfId="4" applyFont="1" applyFill="1" applyBorder="1" applyAlignment="1">
      <alignment horizontal="left" vertical="center" wrapText="1"/>
    </xf>
    <xf numFmtId="0" fontId="9" fillId="0" borderId="33" xfId="4" applyFont="1" applyBorder="1" applyAlignment="1">
      <alignment horizontal="left" wrapText="1"/>
    </xf>
    <xf numFmtId="0" fontId="8" fillId="0" borderId="33" xfId="4" applyFont="1" applyBorder="1" applyAlignment="1">
      <alignment horizontal="center" wrapText="1"/>
    </xf>
    <xf numFmtId="0" fontId="10" fillId="0" borderId="33" xfId="4" applyFont="1" applyBorder="1" applyAlignment="1">
      <alignment horizontal="center" vertical="center" wrapText="1"/>
    </xf>
    <xf numFmtId="0" fontId="8" fillId="0" borderId="41" xfId="4" applyFont="1" applyBorder="1" applyAlignment="1">
      <alignment horizontal="center" wrapText="1"/>
    </xf>
    <xf numFmtId="0" fontId="8" fillId="0" borderId="33" xfId="4" applyFont="1" applyBorder="1" applyAlignment="1">
      <alignment horizontal="left" wrapText="1"/>
    </xf>
    <xf numFmtId="0" fontId="32" fillId="9" borderId="41" xfId="4" applyFont="1" applyFill="1" applyBorder="1" applyAlignment="1">
      <alignment vertical="center" wrapText="1"/>
    </xf>
    <xf numFmtId="0" fontId="32" fillId="9" borderId="33" xfId="4" applyFont="1" applyFill="1" applyBorder="1" applyAlignment="1">
      <alignment vertical="center" wrapText="1"/>
    </xf>
    <xf numFmtId="0" fontId="8" fillId="0" borderId="41" xfId="4" applyFont="1" applyBorder="1" applyAlignment="1">
      <alignment wrapText="1"/>
    </xf>
    <xf numFmtId="0" fontId="8" fillId="0" borderId="33" xfId="4" applyFont="1" applyBorder="1" applyAlignment="1">
      <alignment wrapText="1"/>
    </xf>
    <xf numFmtId="0" fontId="10" fillId="9" borderId="41" xfId="4" applyFont="1" applyFill="1" applyBorder="1" applyAlignment="1">
      <alignment vertical="center" wrapText="1"/>
    </xf>
    <xf numFmtId="0" fontId="8" fillId="0" borderId="33" xfId="4" applyFont="1" applyBorder="1" applyAlignment="1">
      <alignment vertical="top" wrapText="1"/>
    </xf>
    <xf numFmtId="0" fontId="10" fillId="10" borderId="41" xfId="4" applyFont="1" applyFill="1" applyBorder="1" applyAlignment="1">
      <alignment vertical="center" wrapText="1"/>
    </xf>
    <xf numFmtId="0" fontId="10" fillId="10" borderId="33" xfId="4" applyFont="1" applyFill="1" applyBorder="1" applyAlignment="1">
      <alignment vertical="top" wrapText="1"/>
    </xf>
    <xf numFmtId="0" fontId="10" fillId="10" borderId="33" xfId="4" applyFont="1" applyFill="1" applyBorder="1" applyAlignment="1">
      <alignment horizontal="center" wrapText="1"/>
    </xf>
    <xf numFmtId="0" fontId="8" fillId="10" borderId="33" xfId="4" applyFont="1" applyFill="1" applyBorder="1" applyAlignment="1">
      <alignment horizontal="center" wrapText="1"/>
    </xf>
    <xf numFmtId="0" fontId="8" fillId="0" borderId="41" xfId="4" applyFont="1" applyBorder="1" applyAlignment="1">
      <alignment vertical="center" wrapText="1"/>
    </xf>
    <xf numFmtId="0" fontId="34" fillId="0" borderId="0" xfId="4" applyFont="1"/>
    <xf numFmtId="0" fontId="35" fillId="0" borderId="33" xfId="4" applyFont="1" applyBorder="1" applyAlignment="1">
      <alignment horizontal="center" wrapText="1"/>
    </xf>
    <xf numFmtId="0" fontId="10" fillId="10" borderId="41" xfId="4" applyFont="1" applyFill="1" applyBorder="1" applyAlignment="1">
      <alignment wrapText="1"/>
    </xf>
    <xf numFmtId="0" fontId="8" fillId="0" borderId="29" xfId="4" applyFont="1" applyBorder="1" applyAlignment="1">
      <alignment vertical="center" wrapText="1"/>
    </xf>
    <xf numFmtId="0" fontId="10" fillId="10" borderId="33" xfId="4" applyFont="1" applyFill="1" applyBorder="1" applyAlignment="1">
      <alignment wrapText="1"/>
    </xf>
    <xf numFmtId="0" fontId="10" fillId="0" borderId="48" xfId="4" applyFont="1" applyBorder="1" applyAlignment="1">
      <alignment wrapText="1"/>
    </xf>
    <xf numFmtId="0" fontId="8" fillId="0" borderId="48" xfId="4" applyFont="1" applyBorder="1" applyAlignment="1">
      <alignment wrapText="1"/>
    </xf>
    <xf numFmtId="0" fontId="9" fillId="0" borderId="48" xfId="4" applyFont="1" applyBorder="1" applyAlignment="1">
      <alignment horizontal="left" wrapText="1"/>
    </xf>
    <xf numFmtId="0" fontId="9" fillId="0" borderId="40" xfId="4" applyFont="1" applyBorder="1" applyAlignment="1">
      <alignment horizontal="left" wrapText="1"/>
    </xf>
    <xf numFmtId="0" fontId="9" fillId="0" borderId="49" xfId="4" applyFont="1" applyBorder="1" applyAlignment="1">
      <alignment horizontal="left" wrapText="1"/>
    </xf>
    <xf numFmtId="0" fontId="8" fillId="0" borderId="48" xfId="4" applyFont="1" applyBorder="1" applyAlignment="1">
      <alignment horizontal="center" wrapText="1"/>
    </xf>
    <xf numFmtId="0" fontId="10" fillId="0" borderId="48" xfId="4" applyFont="1" applyBorder="1" applyAlignment="1">
      <alignment horizontal="center" wrapText="1"/>
    </xf>
    <xf numFmtId="0" fontId="8" fillId="0" borderId="40" xfId="4" applyFont="1" applyBorder="1" applyAlignment="1">
      <alignment horizontal="center" wrapText="1"/>
    </xf>
    <xf numFmtId="0" fontId="10" fillId="0" borderId="40" xfId="4" applyFont="1" applyBorder="1" applyAlignment="1">
      <alignment horizontal="center" wrapText="1"/>
    </xf>
    <xf numFmtId="0" fontId="20" fillId="0" borderId="44" xfId="4" applyFont="1" applyBorder="1" applyAlignment="1">
      <alignment horizontal="center" vertical="center" wrapText="1"/>
    </xf>
    <xf numFmtId="0" fontId="20" fillId="8" borderId="45" xfId="4" applyFont="1" applyFill="1" applyBorder="1" applyAlignment="1">
      <alignment horizontal="center" vertical="center" wrapText="1"/>
    </xf>
    <xf numFmtId="0" fontId="20" fillId="0" borderId="46" xfId="4" applyFont="1" applyBorder="1" applyAlignment="1">
      <alignment horizontal="center" vertical="center" wrapText="1"/>
    </xf>
    <xf numFmtId="0" fontId="20" fillId="0" borderId="45" xfId="4" applyFont="1" applyBorder="1" applyAlignment="1">
      <alignment horizontal="center" vertical="center" wrapText="1"/>
    </xf>
    <xf numFmtId="0" fontId="37" fillId="0" borderId="45" xfId="4" applyFont="1" applyBorder="1" applyAlignment="1">
      <alignment horizontal="center" vertical="center" textRotation="90" wrapText="1"/>
    </xf>
    <xf numFmtId="0" fontId="10" fillId="9" borderId="32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wrapText="1"/>
    </xf>
    <xf numFmtId="0" fontId="8" fillId="0" borderId="10" xfId="4" applyFont="1" applyBorder="1" applyAlignment="1">
      <alignment horizontal="center" wrapText="1"/>
    </xf>
    <xf numFmtId="0" fontId="8" fillId="0" borderId="32" xfId="4" applyFont="1" applyBorder="1" applyAlignment="1">
      <alignment horizontal="center" wrapText="1"/>
    </xf>
    <xf numFmtId="0" fontId="10" fillId="0" borderId="32" xfId="4" applyFont="1" applyBorder="1" applyAlignment="1">
      <alignment horizontal="center" wrapText="1"/>
    </xf>
    <xf numFmtId="0" fontId="10" fillId="0" borderId="32" xfId="4" applyFont="1" applyBorder="1" applyAlignment="1">
      <alignment horizontal="center" vertical="center" wrapText="1"/>
    </xf>
    <xf numFmtId="0" fontId="10" fillId="10" borderId="32" xfId="4" applyFont="1" applyFill="1" applyBorder="1" applyAlignment="1">
      <alignment horizontal="center" wrapText="1"/>
    </xf>
    <xf numFmtId="0" fontId="35" fillId="0" borderId="32" xfId="4" applyFont="1" applyBorder="1" applyAlignment="1">
      <alignment horizontal="center" wrapText="1"/>
    </xf>
    <xf numFmtId="0" fontId="10" fillId="9" borderId="32" xfId="4" applyFont="1" applyFill="1" applyBorder="1" applyAlignment="1">
      <alignment horizontal="center" wrapText="1"/>
    </xf>
    <xf numFmtId="0" fontId="10" fillId="9" borderId="45" xfId="4" applyFont="1" applyFill="1" applyBorder="1" applyAlignment="1">
      <alignment horizontal="center" wrapText="1"/>
    </xf>
    <xf numFmtId="0" fontId="10" fillId="9" borderId="52" xfId="4" applyFont="1" applyFill="1" applyBorder="1" applyAlignment="1">
      <alignment horizontal="center" wrapText="1"/>
    </xf>
    <xf numFmtId="0" fontId="8" fillId="8" borderId="12" xfId="4" applyFont="1" applyFill="1" applyBorder="1" applyAlignment="1">
      <alignment horizontal="center" wrapText="1"/>
    </xf>
    <xf numFmtId="0" fontId="8" fillId="0" borderId="12" xfId="4" applyFont="1" applyBorder="1" applyAlignment="1">
      <alignment horizontal="center" wrapText="1"/>
    </xf>
    <xf numFmtId="0" fontId="8" fillId="8" borderId="1" xfId="4" applyFont="1" applyFill="1" applyBorder="1" applyAlignment="1">
      <alignment horizontal="center" wrapText="1"/>
    </xf>
    <xf numFmtId="0" fontId="8" fillId="0" borderId="1" xfId="4" applyFont="1" applyBorder="1" applyAlignment="1">
      <alignment horizontal="center" wrapText="1"/>
    </xf>
    <xf numFmtId="0" fontId="8" fillId="8" borderId="52" xfId="4" applyFont="1" applyFill="1" applyBorder="1" applyAlignment="1">
      <alignment horizontal="center" wrapText="1"/>
    </xf>
    <xf numFmtId="0" fontId="8" fillId="0" borderId="52" xfId="4" applyFont="1" applyBorder="1" applyAlignment="1">
      <alignment horizontal="center" wrapText="1"/>
    </xf>
    <xf numFmtId="0" fontId="10" fillId="8" borderId="52" xfId="4" applyFont="1" applyFill="1" applyBorder="1" applyAlignment="1">
      <alignment horizontal="center" wrapText="1"/>
    </xf>
    <xf numFmtId="0" fontId="10" fillId="0" borderId="52" xfId="4" applyFont="1" applyBorder="1" applyAlignment="1">
      <alignment horizontal="center" wrapText="1"/>
    </xf>
    <xf numFmtId="0" fontId="10" fillId="8" borderId="52" xfId="4" applyFont="1" applyFill="1" applyBorder="1" applyAlignment="1">
      <alignment horizontal="center" vertical="center" wrapText="1"/>
    </xf>
    <xf numFmtId="0" fontId="10" fillId="0" borderId="52" xfId="4" applyFont="1" applyBorder="1" applyAlignment="1">
      <alignment horizontal="center" vertical="center" wrapText="1"/>
    </xf>
    <xf numFmtId="0" fontId="9" fillId="8" borderId="52" xfId="4" applyFont="1" applyFill="1" applyBorder="1" applyAlignment="1">
      <alignment horizontal="center" wrapText="1"/>
    </xf>
    <xf numFmtId="0" fontId="10" fillId="10" borderId="52" xfId="4" applyFont="1" applyFill="1" applyBorder="1" applyAlignment="1">
      <alignment horizontal="center" wrapText="1"/>
    </xf>
    <xf numFmtId="0" fontId="35" fillId="8" borderId="52" xfId="4" applyFont="1" applyFill="1" applyBorder="1" applyAlignment="1">
      <alignment horizontal="center" wrapText="1"/>
    </xf>
    <xf numFmtId="0" fontId="35" fillId="0" borderId="52" xfId="4" applyFont="1" applyBorder="1" applyAlignment="1">
      <alignment horizontal="center" wrapText="1"/>
    </xf>
    <xf numFmtId="0" fontId="36" fillId="10" borderId="52" xfId="4" applyFont="1" applyFill="1" applyBorder="1" applyAlignment="1">
      <alignment horizontal="center" wrapText="1"/>
    </xf>
    <xf numFmtId="0" fontId="28" fillId="0" borderId="52" xfId="4" applyFont="1" applyBorder="1" applyAlignment="1">
      <alignment horizontal="center" wrapText="1"/>
    </xf>
    <xf numFmtId="0" fontId="28" fillId="8" borderId="52" xfId="4" applyFont="1" applyFill="1" applyBorder="1" applyAlignment="1">
      <alignment horizontal="center" wrapText="1"/>
    </xf>
    <xf numFmtId="0" fontId="8" fillId="10" borderId="52" xfId="4" applyFont="1" applyFill="1" applyBorder="1" applyAlignment="1">
      <alignment horizontal="center" wrapText="1"/>
    </xf>
    <xf numFmtId="0" fontId="8" fillId="10" borderId="32" xfId="4" applyFont="1" applyFill="1" applyBorder="1" applyAlignment="1">
      <alignment horizontal="center" wrapText="1"/>
    </xf>
    <xf numFmtId="0" fontId="10" fillId="0" borderId="52" xfId="4" applyFont="1" applyFill="1" applyBorder="1" applyAlignment="1">
      <alignment horizontal="center" wrapText="1"/>
    </xf>
    <xf numFmtId="0" fontId="10" fillId="0" borderId="33" xfId="4" applyFont="1" applyFill="1" applyBorder="1" applyAlignment="1">
      <alignment horizontal="center" wrapText="1"/>
    </xf>
    <xf numFmtId="0" fontId="8" fillId="0" borderId="52" xfId="4" applyFont="1" applyFill="1" applyBorder="1" applyAlignment="1">
      <alignment horizontal="center" wrapText="1"/>
    </xf>
    <xf numFmtId="0" fontId="8" fillId="0" borderId="33" xfId="4" applyFont="1" applyFill="1" applyBorder="1" applyAlignment="1">
      <alignment horizontal="center" wrapText="1"/>
    </xf>
    <xf numFmtId="0" fontId="35" fillId="0" borderId="52" xfId="4" applyFont="1" applyFill="1" applyBorder="1" applyAlignment="1">
      <alignment horizontal="center" wrapText="1"/>
    </xf>
    <xf numFmtId="0" fontId="8" fillId="9" borderId="12" xfId="4" applyFont="1" applyFill="1" applyBorder="1" applyAlignment="1">
      <alignment horizontal="center" wrapText="1"/>
    </xf>
    <xf numFmtId="0" fontId="34" fillId="0" borderId="39" xfId="4" applyFont="1" applyBorder="1" applyAlignment="1">
      <alignment horizontal="center" vertical="center" wrapText="1"/>
    </xf>
    <xf numFmtId="0" fontId="8" fillId="0" borderId="30" xfId="4" applyFont="1" applyBorder="1" applyAlignment="1">
      <alignment vertical="center" wrapText="1"/>
    </xf>
    <xf numFmtId="0" fontId="35" fillId="0" borderId="39" xfId="4" applyFont="1" applyBorder="1" applyAlignment="1">
      <alignment horizontal="center" wrapText="1"/>
    </xf>
    <xf numFmtId="49" fontId="8" fillId="0" borderId="52" xfId="4" applyNumberFormat="1" applyFont="1" applyBorder="1" applyAlignment="1">
      <alignment horizontal="center" wrapText="1"/>
    </xf>
    <xf numFmtId="0" fontId="37" fillId="0" borderId="59" xfId="4" applyFont="1" applyBorder="1" applyAlignment="1">
      <alignment horizontal="center" vertical="center" textRotation="90" wrapText="1"/>
    </xf>
    <xf numFmtId="0" fontId="37" fillId="0" borderId="47" xfId="4" applyFont="1" applyBorder="1" applyAlignment="1">
      <alignment horizontal="center" vertical="center" textRotation="90" wrapText="1"/>
    </xf>
    <xf numFmtId="49" fontId="16" fillId="7" borderId="35" xfId="0" applyNumberFormat="1" applyFont="1" applyFill="1" applyBorder="1" applyAlignment="1">
      <alignment horizontal="center" vertical="center"/>
    </xf>
    <xf numFmtId="0" fontId="8" fillId="0" borderId="50" xfId="4" applyFont="1" applyBorder="1" applyAlignment="1">
      <alignment vertical="center" wrapText="1"/>
    </xf>
    <xf numFmtId="0" fontId="8" fillId="0" borderId="25" xfId="4" applyFont="1" applyBorder="1" applyAlignment="1">
      <alignment vertical="top" wrapText="1"/>
    </xf>
    <xf numFmtId="0" fontId="8" fillId="0" borderId="60" xfId="4" applyFont="1" applyBorder="1" applyAlignment="1">
      <alignment horizontal="center" wrapText="1"/>
    </xf>
    <xf numFmtId="0" fontId="8" fillId="0" borderId="25" xfId="4" applyFont="1" applyBorder="1" applyAlignment="1">
      <alignment horizontal="center" wrapText="1"/>
    </xf>
    <xf numFmtId="0" fontId="8" fillId="0" borderId="24" xfId="4" applyFont="1" applyBorder="1" applyAlignment="1">
      <alignment horizontal="center" wrapText="1"/>
    </xf>
    <xf numFmtId="0" fontId="8" fillId="0" borderId="60" xfId="4" applyFont="1" applyFill="1" applyBorder="1" applyAlignment="1">
      <alignment horizontal="center" wrapText="1"/>
    </xf>
    <xf numFmtId="0" fontId="8" fillId="0" borderId="25" xfId="4" applyFont="1" applyFill="1" applyBorder="1" applyAlignment="1">
      <alignment horizontal="center" wrapText="1"/>
    </xf>
    <xf numFmtId="0" fontId="8" fillId="8" borderId="60" xfId="4" applyFont="1" applyFill="1" applyBorder="1" applyAlignment="1">
      <alignment horizontal="center" wrapText="1"/>
    </xf>
    <xf numFmtId="0" fontId="8" fillId="0" borderId="57" xfId="4" applyFont="1" applyBorder="1" applyAlignment="1">
      <alignment vertical="center" wrapText="1"/>
    </xf>
    <xf numFmtId="0" fontId="8" fillId="0" borderId="54" xfId="4" applyFont="1" applyBorder="1" applyAlignment="1">
      <alignment vertical="top" wrapText="1"/>
    </xf>
    <xf numFmtId="0" fontId="8" fillId="0" borderId="62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wrapText="1"/>
    </xf>
    <xf numFmtId="0" fontId="8" fillId="0" borderId="54" xfId="4" applyFont="1" applyBorder="1" applyAlignment="1">
      <alignment horizontal="center" wrapText="1"/>
    </xf>
    <xf numFmtId="0" fontId="8" fillId="0" borderId="9" xfId="4" applyFont="1" applyBorder="1" applyAlignment="1">
      <alignment horizontal="center" wrapText="1"/>
    </xf>
    <xf numFmtId="0" fontId="8" fillId="8" borderId="3" xfId="4" applyFont="1" applyFill="1" applyBorder="1" applyAlignment="1">
      <alignment horizontal="center" wrapText="1"/>
    </xf>
    <xf numFmtId="0" fontId="8" fillId="0" borderId="48" xfId="4" applyFont="1" applyBorder="1" applyAlignment="1">
      <alignment vertical="top" wrapText="1"/>
    </xf>
    <xf numFmtId="0" fontId="8" fillId="0" borderId="12" xfId="4" applyFont="1" applyFill="1" applyBorder="1" applyAlignment="1">
      <alignment horizontal="center" wrapText="1"/>
    </xf>
    <xf numFmtId="0" fontId="8" fillId="0" borderId="48" xfId="4" applyFont="1" applyFill="1" applyBorder="1" applyAlignment="1">
      <alignment horizontal="center" wrapText="1"/>
    </xf>
    <xf numFmtId="0" fontId="34" fillId="0" borderId="40" xfId="4" applyFont="1" applyBorder="1" applyAlignment="1">
      <alignment wrapText="1"/>
    </xf>
    <xf numFmtId="0" fontId="34" fillId="0" borderId="40" xfId="4" applyFont="1" applyBorder="1" applyAlignment="1">
      <alignment vertical="top" wrapText="1"/>
    </xf>
    <xf numFmtId="0" fontId="34" fillId="0" borderId="1" xfId="4" applyFont="1" applyBorder="1" applyAlignment="1">
      <alignment horizontal="center" wrapText="1"/>
    </xf>
    <xf numFmtId="0" fontId="34" fillId="0" borderId="40" xfId="4" applyFont="1" applyBorder="1" applyAlignment="1">
      <alignment horizontal="center" wrapText="1"/>
    </xf>
    <xf numFmtId="0" fontId="34" fillId="0" borderId="10" xfId="4" applyFont="1" applyBorder="1" applyAlignment="1">
      <alignment horizontal="center" wrapText="1"/>
    </xf>
    <xf numFmtId="0" fontId="34" fillId="8" borderId="1" xfId="4" applyFont="1" applyFill="1" applyBorder="1" applyAlignment="1">
      <alignment horizontal="center" wrapText="1"/>
    </xf>
    <xf numFmtId="0" fontId="34" fillId="11" borderId="40" xfId="4" applyFont="1" applyFill="1" applyBorder="1" applyAlignment="1">
      <alignment horizontal="center" wrapText="1"/>
    </xf>
    <xf numFmtId="0" fontId="10" fillId="0" borderId="24" xfId="4" applyFont="1" applyBorder="1" applyAlignment="1">
      <alignment horizontal="center" wrapText="1"/>
    </xf>
    <xf numFmtId="0" fontId="10" fillId="8" borderId="60" xfId="4" applyFont="1" applyFill="1" applyBorder="1" applyAlignment="1">
      <alignment horizontal="center" wrapText="1"/>
    </xf>
    <xf numFmtId="0" fontId="10" fillId="0" borderId="60" xfId="4" applyFont="1" applyBorder="1" applyAlignment="1">
      <alignment horizontal="center" wrapText="1"/>
    </xf>
    <xf numFmtId="0" fontId="10" fillId="0" borderId="25" xfId="4" applyFont="1" applyBorder="1" applyAlignment="1">
      <alignment horizontal="center" wrapText="1"/>
    </xf>
    <xf numFmtId="0" fontId="8" fillId="0" borderId="29" xfId="4" applyFont="1" applyBorder="1" applyAlignment="1">
      <alignment wrapText="1"/>
    </xf>
    <xf numFmtId="0" fontId="10" fillId="0" borderId="12" xfId="4" applyFont="1" applyBorder="1" applyAlignment="1">
      <alignment horizontal="center" wrapText="1"/>
    </xf>
    <xf numFmtId="0" fontId="10" fillId="0" borderId="0" xfId="4" applyFont="1" applyBorder="1" applyAlignment="1">
      <alignment horizontal="center" wrapText="1"/>
    </xf>
    <xf numFmtId="0" fontId="8" fillId="0" borderId="49" xfId="4" applyFont="1" applyBorder="1" applyAlignment="1">
      <alignment wrapText="1"/>
    </xf>
    <xf numFmtId="0" fontId="8" fillId="0" borderId="40" xfId="4" applyFont="1" applyBorder="1" applyAlignment="1">
      <alignment vertical="top" wrapText="1"/>
    </xf>
    <xf numFmtId="0" fontId="10" fillId="0" borderId="1" xfId="4" applyFont="1" applyBorder="1" applyAlignment="1">
      <alignment horizontal="center" wrapText="1"/>
    </xf>
    <xf numFmtId="0" fontId="10" fillId="0" borderId="10" xfId="4" applyFont="1" applyBorder="1" applyAlignment="1">
      <alignment horizontal="center" wrapText="1"/>
    </xf>
    <xf numFmtId="0" fontId="8" fillId="0" borderId="1" xfId="4" applyFont="1" applyFill="1" applyBorder="1" applyAlignment="1">
      <alignment horizontal="center" wrapText="1"/>
    </xf>
    <xf numFmtId="0" fontId="8" fillId="0" borderId="40" xfId="4" applyFont="1" applyFill="1" applyBorder="1" applyAlignment="1">
      <alignment horizontal="center" wrapText="1"/>
    </xf>
    <xf numFmtId="0" fontId="9" fillId="8" borderId="1" xfId="4" applyFont="1" applyFill="1" applyBorder="1" applyAlignment="1">
      <alignment horizontal="center" wrapText="1"/>
    </xf>
    <xf numFmtId="0" fontId="8" fillId="0" borderId="40" xfId="4" applyFont="1" applyBorder="1" applyAlignment="1">
      <alignment wrapText="1"/>
    </xf>
    <xf numFmtId="0" fontId="8" fillId="0" borderId="49" xfId="4" applyFont="1" applyBorder="1" applyAlignment="1">
      <alignment vertical="top" wrapText="1"/>
    </xf>
    <xf numFmtId="0" fontId="8" fillId="0" borderId="49" xfId="4" applyFont="1" applyBorder="1" applyAlignment="1">
      <alignment vertical="center" wrapText="1"/>
    </xf>
    <xf numFmtId="0" fontId="35" fillId="0" borderId="49" xfId="4" applyFont="1" applyBorder="1" applyAlignment="1">
      <alignment wrapText="1"/>
    </xf>
    <xf numFmtId="0" fontId="35" fillId="0" borderId="40" xfId="4" applyFont="1" applyBorder="1" applyAlignment="1">
      <alignment vertical="top" wrapText="1"/>
    </xf>
    <xf numFmtId="0" fontId="35" fillId="0" borderId="10" xfId="4" applyFont="1" applyBorder="1" applyAlignment="1">
      <alignment horizontal="center" wrapText="1"/>
    </xf>
    <xf numFmtId="0" fontId="35" fillId="0" borderId="1" xfId="4" applyFont="1" applyBorder="1" applyAlignment="1">
      <alignment horizontal="center" wrapText="1"/>
    </xf>
    <xf numFmtId="0" fontId="35" fillId="0" borderId="40" xfId="4" applyFont="1" applyBorder="1" applyAlignment="1">
      <alignment horizontal="center" wrapText="1"/>
    </xf>
    <xf numFmtId="0" fontId="35" fillId="8" borderId="1" xfId="4" applyFont="1" applyFill="1" applyBorder="1" applyAlignment="1">
      <alignment horizontal="center" wrapText="1"/>
    </xf>
    <xf numFmtId="0" fontId="35" fillId="11" borderId="40" xfId="4" applyFont="1" applyFill="1" applyBorder="1" applyAlignment="1">
      <alignment horizontal="center" wrapText="1"/>
    </xf>
    <xf numFmtId="0" fontId="35" fillId="0" borderId="10" xfId="4" applyFont="1" applyBorder="1" applyAlignment="1">
      <alignment vertical="top" wrapText="1"/>
    </xf>
    <xf numFmtId="0" fontId="36" fillId="0" borderId="1" xfId="4" applyFont="1" applyBorder="1" applyAlignment="1">
      <alignment horizontal="center" wrapText="1"/>
    </xf>
    <xf numFmtId="0" fontId="10" fillId="0" borderId="29" xfId="4" applyFont="1" applyBorder="1" applyAlignment="1">
      <alignment wrapText="1"/>
    </xf>
    <xf numFmtId="0" fontId="27" fillId="12" borderId="1" xfId="0" applyNumberFormat="1" applyFont="1" applyFill="1" applyBorder="1" applyAlignment="1" applyProtection="1">
      <alignment horizontal="center" vertical="center"/>
      <protection locked="0"/>
    </xf>
    <xf numFmtId="0" fontId="27" fillId="13" borderId="1" xfId="0" applyNumberFormat="1" applyFont="1" applyFill="1" applyBorder="1" applyAlignment="1" applyProtection="1">
      <alignment horizontal="center" vertical="center"/>
      <protection locked="0"/>
    </xf>
    <xf numFmtId="0" fontId="38" fillId="0" borderId="1" xfId="0" applyNumberFormat="1" applyFont="1" applyBorder="1" applyAlignment="1" applyProtection="1">
      <alignment horizontal="center" vertical="center"/>
      <protection locked="0"/>
    </xf>
    <xf numFmtId="0" fontId="39" fillId="0" borderId="1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5" fillId="0" borderId="51" xfId="0" applyFont="1" applyBorder="1" applyAlignment="1">
      <alignment horizontal="left" vertical="center" wrapText="1"/>
    </xf>
    <xf numFmtId="0" fontId="10" fillId="0" borderId="63" xfId="4" applyFont="1" applyBorder="1" applyAlignment="1">
      <alignment wrapText="1"/>
    </xf>
    <xf numFmtId="0" fontId="10" fillId="0" borderId="53" xfId="4" applyFont="1" applyBorder="1" applyAlignment="1">
      <alignment wrapText="1"/>
    </xf>
    <xf numFmtId="0" fontId="10" fillId="0" borderId="64" xfId="4" applyFont="1" applyBorder="1" applyAlignment="1">
      <alignment horizontal="center" wrapText="1"/>
    </xf>
    <xf numFmtId="0" fontId="8" fillId="0" borderId="2" xfId="4" applyFont="1" applyBorder="1" applyAlignment="1">
      <alignment horizontal="center" wrapText="1"/>
    </xf>
    <xf numFmtId="0" fontId="10" fillId="0" borderId="2" xfId="4" applyFont="1" applyBorder="1" applyAlignment="1">
      <alignment horizontal="center" wrapText="1"/>
    </xf>
    <xf numFmtId="0" fontId="10" fillId="0" borderId="53" xfId="4" applyFont="1" applyBorder="1" applyAlignment="1">
      <alignment horizontal="center" wrapText="1"/>
    </xf>
    <xf numFmtId="0" fontId="10" fillId="0" borderId="13" xfId="4" applyFont="1" applyBorder="1" applyAlignment="1">
      <alignment horizontal="center" wrapText="1"/>
    </xf>
    <xf numFmtId="0" fontId="10" fillId="0" borderId="49" xfId="4" applyFont="1" applyBorder="1" applyAlignment="1">
      <alignment wrapText="1"/>
    </xf>
    <xf numFmtId="0" fontId="10" fillId="0" borderId="49" xfId="0" applyFont="1" applyBorder="1" applyAlignment="1">
      <alignment horizontal="left" vertical="center" wrapText="1"/>
    </xf>
    <xf numFmtId="0" fontId="10" fillId="0" borderId="5" xfId="4" applyFont="1" applyBorder="1" applyAlignment="1">
      <alignment horizontal="center" wrapText="1"/>
    </xf>
    <xf numFmtId="0" fontId="10" fillId="0" borderId="29" xfId="0" applyFont="1" applyBorder="1" applyAlignment="1">
      <alignment horizontal="left" vertical="center" wrapText="1"/>
    </xf>
    <xf numFmtId="0" fontId="36" fillId="10" borderId="32" xfId="4" applyFont="1" applyFill="1" applyBorder="1" applyAlignment="1">
      <alignment horizontal="center" wrapText="1"/>
    </xf>
    <xf numFmtId="0" fontId="28" fillId="0" borderId="32" xfId="4" applyFont="1" applyBorder="1" applyAlignment="1">
      <alignment horizontal="center" wrapText="1"/>
    </xf>
    <xf numFmtId="0" fontId="35" fillId="0" borderId="24" xfId="4" applyFont="1" applyBorder="1" applyAlignment="1">
      <alignment horizontal="center" wrapText="1"/>
    </xf>
    <xf numFmtId="0" fontId="35" fillId="0" borderId="3" xfId="4" applyFont="1" applyBorder="1" applyAlignment="1">
      <alignment horizontal="center" wrapText="1"/>
    </xf>
    <xf numFmtId="0" fontId="37" fillId="0" borderId="30" xfId="4" applyFont="1" applyBorder="1" applyAlignment="1">
      <alignment horizontal="center" vertical="center" textRotation="90" wrapText="1"/>
    </xf>
    <xf numFmtId="0" fontId="9" fillId="0" borderId="25" xfId="4" applyFont="1" applyBorder="1" applyAlignment="1">
      <alignment horizontal="left" wrapText="1"/>
    </xf>
    <xf numFmtId="0" fontId="8" fillId="0" borderId="60" xfId="0" applyFont="1" applyBorder="1" applyAlignment="1">
      <alignment horizontal="left" wrapText="1"/>
    </xf>
    <xf numFmtId="0" fontId="32" fillId="9" borderId="51" xfId="4" applyFont="1" applyFill="1" applyBorder="1" applyAlignment="1">
      <alignment vertical="center" wrapText="1"/>
    </xf>
    <xf numFmtId="0" fontId="32" fillId="9" borderId="37" xfId="4" applyFont="1" applyFill="1" applyBorder="1" applyAlignment="1">
      <alignment vertical="center" wrapText="1"/>
    </xf>
    <xf numFmtId="0" fontId="35" fillId="9" borderId="52" xfId="4" applyFont="1" applyFill="1" applyBorder="1" applyAlignment="1">
      <alignment horizontal="center" wrapText="1"/>
    </xf>
    <xf numFmtId="0" fontId="9" fillId="0" borderId="48" xfId="4" applyFont="1" applyBorder="1" applyAlignment="1">
      <alignment vertical="top" wrapText="1"/>
    </xf>
    <xf numFmtId="49" fontId="28" fillId="4" borderId="41" xfId="0" applyNumberFormat="1" applyFont="1" applyFill="1" applyBorder="1" applyAlignment="1">
      <alignment horizontal="center" vertical="center"/>
    </xf>
    <xf numFmtId="0" fontId="35" fillId="11" borderId="1" xfId="4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center"/>
    </xf>
    <xf numFmtId="0" fontId="35" fillId="12" borderId="33" xfId="4" applyFont="1" applyFill="1" applyBorder="1" applyAlignment="1">
      <alignment horizontal="center" wrapText="1"/>
    </xf>
    <xf numFmtId="0" fontId="10" fillId="9" borderId="2" xfId="4" applyFont="1" applyFill="1" applyBorder="1" applyAlignment="1">
      <alignment horizontal="center" wrapText="1"/>
    </xf>
    <xf numFmtId="0" fontId="10" fillId="9" borderId="1" xfId="4" applyFont="1" applyFill="1" applyBorder="1" applyAlignment="1">
      <alignment horizontal="center" wrapText="1"/>
    </xf>
    <xf numFmtId="0" fontId="10" fillId="9" borderId="61" xfId="4" applyFont="1" applyFill="1" applyBorder="1" applyAlignment="1">
      <alignment horizontal="center" wrapText="1"/>
    </xf>
    <xf numFmtId="0" fontId="35" fillId="9" borderId="1" xfId="4" applyFont="1" applyFill="1" applyBorder="1" applyAlignment="1">
      <alignment horizontal="center" wrapText="1"/>
    </xf>
    <xf numFmtId="0" fontId="10" fillId="9" borderId="12" xfId="4" applyFont="1" applyFill="1" applyBorder="1" applyAlignment="1">
      <alignment horizontal="center" wrapText="1"/>
    </xf>
    <xf numFmtId="0" fontId="27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1" xfId="0" applyNumberFormat="1" applyFont="1" applyFill="1" applyBorder="1" applyAlignment="1" applyProtection="1">
      <alignment horizontal="center" vertical="center"/>
      <protection locked="0"/>
    </xf>
    <xf numFmtId="0" fontId="26" fillId="7" borderId="1" xfId="0" applyNumberFormat="1" applyFont="1" applyFill="1" applyBorder="1" applyAlignment="1" applyProtection="1">
      <alignment horizontal="center" vertical="center"/>
      <protection locked="0"/>
    </xf>
    <xf numFmtId="0" fontId="26" fillId="5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38" xfId="4" applyFont="1" applyBorder="1" applyAlignment="1">
      <alignment horizontal="center" vertical="center" wrapText="1"/>
    </xf>
    <xf numFmtId="0" fontId="8" fillId="0" borderId="31" xfId="4" applyFont="1" applyBorder="1" applyAlignment="1">
      <alignment horizontal="center" vertical="center" wrapText="1"/>
    </xf>
    <xf numFmtId="0" fontId="8" fillId="0" borderId="22" xfId="4" applyFont="1" applyBorder="1" applyAlignment="1">
      <alignment horizontal="center" wrapText="1"/>
    </xf>
    <xf numFmtId="0" fontId="8" fillId="0" borderId="31" xfId="4" applyFont="1" applyBorder="1" applyAlignment="1">
      <alignment horizontal="center" wrapText="1"/>
    </xf>
    <xf numFmtId="0" fontId="10" fillId="0" borderId="34" xfId="4" applyFont="1" applyBorder="1" applyAlignment="1">
      <alignment horizontal="center" vertical="center" wrapText="1"/>
    </xf>
    <xf numFmtId="0" fontId="32" fillId="9" borderId="51" xfId="4" applyFont="1" applyFill="1" applyBorder="1" applyAlignment="1">
      <alignment horizontal="left" vertical="center" wrapText="1"/>
    </xf>
    <xf numFmtId="0" fontId="32" fillId="9" borderId="37" xfId="4" applyFont="1" applyFill="1" applyBorder="1" applyAlignment="1">
      <alignment horizontal="left" vertical="center" wrapText="1"/>
    </xf>
    <xf numFmtId="0" fontId="22" fillId="0" borderId="41" xfId="4" applyFont="1" applyBorder="1" applyAlignment="1">
      <alignment horizontal="center" wrapText="1"/>
    </xf>
    <xf numFmtId="0" fontId="22" fillId="0" borderId="33" xfId="4" applyFont="1" applyBorder="1" applyAlignment="1">
      <alignment horizontal="center" wrapText="1"/>
    </xf>
    <xf numFmtId="0" fontId="22" fillId="0" borderId="37" xfId="4" applyFont="1" applyBorder="1" applyAlignment="1">
      <alignment horizontal="center" wrapText="1"/>
    </xf>
    <xf numFmtId="0" fontId="22" fillId="0" borderId="32" xfId="4" applyFont="1" applyBorder="1" applyAlignment="1">
      <alignment horizontal="center" wrapText="1"/>
    </xf>
    <xf numFmtId="0" fontId="22" fillId="0" borderId="45" xfId="4" applyFont="1" applyBorder="1" applyAlignment="1">
      <alignment horizontal="center" wrapText="1"/>
    </xf>
    <xf numFmtId="0" fontId="22" fillId="8" borderId="45" xfId="4" applyFont="1" applyFill="1" applyBorder="1" applyAlignment="1">
      <alignment horizontal="center" wrapText="1"/>
    </xf>
    <xf numFmtId="0" fontId="22" fillId="8" borderId="32" xfId="4" applyFont="1" applyFill="1" applyBorder="1" applyAlignment="1">
      <alignment horizontal="center" wrapText="1"/>
    </xf>
    <xf numFmtId="0" fontId="8" fillId="0" borderId="65" xfId="4" applyFont="1" applyBorder="1" applyAlignment="1">
      <alignment horizontal="center" wrapText="1"/>
    </xf>
    <xf numFmtId="0" fontId="8" fillId="0" borderId="5" xfId="4" applyFont="1" applyBorder="1" applyAlignment="1">
      <alignment horizontal="center" wrapText="1"/>
    </xf>
    <xf numFmtId="0" fontId="8" fillId="0" borderId="34" xfId="4" applyFont="1" applyBorder="1" applyAlignment="1">
      <alignment horizontal="center" wrapText="1"/>
    </xf>
    <xf numFmtId="0" fontId="10" fillId="10" borderId="34" xfId="4" applyFont="1" applyFill="1" applyBorder="1" applyAlignment="1">
      <alignment horizontal="center" wrapText="1"/>
    </xf>
    <xf numFmtId="0" fontId="8" fillId="0" borderId="56" xfId="4" applyFont="1" applyBorder="1" applyAlignment="1">
      <alignment horizontal="center" wrapText="1"/>
    </xf>
    <xf numFmtId="0" fontId="34" fillId="0" borderId="5" xfId="4" applyFont="1" applyBorder="1" applyAlignment="1">
      <alignment horizontal="center" wrapText="1"/>
    </xf>
    <xf numFmtId="0" fontId="35" fillId="0" borderId="34" xfId="4" applyFont="1" applyBorder="1" applyAlignment="1">
      <alignment horizontal="center" wrapText="1"/>
    </xf>
    <xf numFmtId="0" fontId="8" fillId="0" borderId="8" xfId="4" applyFont="1" applyBorder="1" applyAlignment="1">
      <alignment horizontal="center" wrapText="1"/>
    </xf>
    <xf numFmtId="49" fontId="8" fillId="0" borderId="34" xfId="4" applyNumberFormat="1" applyFont="1" applyBorder="1" applyAlignment="1">
      <alignment horizontal="center" wrapText="1"/>
    </xf>
    <xf numFmtId="0" fontId="35" fillId="0" borderId="5" xfId="4" applyFont="1" applyBorder="1" applyAlignment="1">
      <alignment horizontal="center" wrapText="1"/>
    </xf>
    <xf numFmtId="0" fontId="8" fillId="0" borderId="7" xfId="4" applyFont="1" applyBorder="1" applyAlignment="1">
      <alignment horizontal="center" wrapText="1"/>
    </xf>
    <xf numFmtId="0" fontId="8" fillId="0" borderId="29" xfId="4" applyFont="1" applyBorder="1" applyAlignment="1">
      <alignment horizontal="center" wrapText="1"/>
    </xf>
    <xf numFmtId="0" fontId="8" fillId="0" borderId="49" xfId="4" applyFont="1" applyBorder="1" applyAlignment="1">
      <alignment horizontal="center" wrapText="1"/>
    </xf>
    <xf numFmtId="0" fontId="35" fillId="0" borderId="41" xfId="4" applyFont="1" applyBorder="1" applyAlignment="1">
      <alignment horizontal="center" wrapText="1"/>
    </xf>
    <xf numFmtId="0" fontId="35" fillId="0" borderId="49" xfId="4" applyFont="1" applyBorder="1" applyAlignment="1">
      <alignment horizontal="center" wrapText="1"/>
    </xf>
    <xf numFmtId="0" fontId="22" fillId="0" borderId="31" xfId="4" applyFont="1" applyBorder="1" applyAlignment="1">
      <alignment horizontal="center" wrapText="1"/>
    </xf>
    <xf numFmtId="49" fontId="9" fillId="4" borderId="58" xfId="0" applyNumberFormat="1" applyFont="1" applyFill="1" applyBorder="1" applyAlignment="1">
      <alignment horizontal="center" vertical="center"/>
    </xf>
    <xf numFmtId="49" fontId="8" fillId="0" borderId="31" xfId="4" applyNumberFormat="1" applyFont="1" applyBorder="1" applyAlignment="1">
      <alignment horizontal="center" wrapText="1"/>
    </xf>
    <xf numFmtId="0" fontId="10" fillId="9" borderId="35" xfId="4" applyFont="1" applyFill="1" applyBorder="1" applyAlignment="1">
      <alignment horizontal="center" vertical="center" wrapText="1"/>
    </xf>
    <xf numFmtId="0" fontId="8" fillId="0" borderId="30" xfId="4" applyFont="1" applyBorder="1" applyAlignment="1">
      <alignment horizontal="center" wrapText="1"/>
    </xf>
    <xf numFmtId="0" fontId="8" fillId="0" borderId="39" xfId="4" applyFont="1" applyBorder="1" applyAlignment="1">
      <alignment horizontal="center" wrapText="1"/>
    </xf>
    <xf numFmtId="0" fontId="9" fillId="0" borderId="39" xfId="4" applyFont="1" applyBorder="1" applyAlignment="1">
      <alignment horizontal="center" vertical="center" wrapText="1"/>
    </xf>
    <xf numFmtId="0" fontId="9" fillId="0" borderId="39" xfId="4" applyFont="1" applyBorder="1" applyAlignment="1">
      <alignment horizontal="center" wrapText="1"/>
    </xf>
    <xf numFmtId="0" fontId="10" fillId="9" borderId="31" xfId="4" applyFont="1" applyFill="1" applyBorder="1" applyAlignment="1">
      <alignment horizontal="center" vertical="center" wrapText="1"/>
    </xf>
    <xf numFmtId="49" fontId="8" fillId="0" borderId="39" xfId="4" applyNumberFormat="1" applyFont="1" applyBorder="1" applyAlignment="1">
      <alignment horizontal="center" wrapText="1"/>
    </xf>
    <xf numFmtId="49" fontId="10" fillId="0" borderId="31" xfId="4" applyNumberFormat="1" applyFont="1" applyBorder="1" applyAlignment="1">
      <alignment horizontal="center" vertical="center" wrapText="1"/>
    </xf>
    <xf numFmtId="49" fontId="8" fillId="0" borderId="30" xfId="4" applyNumberFormat="1" applyFont="1" applyBorder="1" applyAlignment="1">
      <alignment horizontal="center" wrapText="1"/>
    </xf>
    <xf numFmtId="0" fontId="10" fillId="10" borderId="31" xfId="4" applyFont="1" applyFill="1" applyBorder="1" applyAlignment="1">
      <alignment horizontal="center" wrapText="1"/>
    </xf>
    <xf numFmtId="0" fontId="8" fillId="0" borderId="30" xfId="4" applyFont="1" applyBorder="1" applyAlignment="1">
      <alignment horizontal="center" vertical="center" wrapText="1"/>
    </xf>
    <xf numFmtId="0" fontId="35" fillId="0" borderId="31" xfId="4" applyFont="1" applyBorder="1" applyAlignment="1">
      <alignment horizontal="center" wrapText="1"/>
    </xf>
    <xf numFmtId="0" fontId="35" fillId="0" borderId="58" xfId="4" applyFont="1" applyBorder="1" applyAlignment="1">
      <alignment horizontal="center" wrapText="1"/>
    </xf>
    <xf numFmtId="49" fontId="8" fillId="0" borderId="38" xfId="4" applyNumberFormat="1" applyFont="1" applyBorder="1" applyAlignment="1">
      <alignment horizontal="center" wrapText="1"/>
    </xf>
    <xf numFmtId="49" fontId="9" fillId="0" borderId="39" xfId="4" applyNumberFormat="1" applyFont="1" applyBorder="1" applyAlignment="1">
      <alignment horizontal="center" wrapText="1"/>
    </xf>
    <xf numFmtId="0" fontId="35" fillId="0" borderId="30" xfId="4" applyFont="1" applyBorder="1" applyAlignment="1">
      <alignment horizontal="center" wrapText="1"/>
    </xf>
    <xf numFmtId="0" fontId="21" fillId="4" borderId="39" xfId="0" applyFont="1" applyFill="1" applyBorder="1" applyAlignment="1">
      <alignment horizontal="center" wrapText="1"/>
    </xf>
    <xf numFmtId="0" fontId="10" fillId="0" borderId="59" xfId="4" applyFont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8" fillId="0" borderId="65" xfId="0" applyFont="1" applyBorder="1" applyAlignment="1">
      <alignment horizontal="left" wrapText="1"/>
    </xf>
    <xf numFmtId="0" fontId="8" fillId="0" borderId="50" xfId="4" applyFont="1" applyBorder="1" applyAlignment="1">
      <alignment horizontal="center" wrapText="1"/>
    </xf>
    <xf numFmtId="0" fontId="34" fillId="0" borderId="49" xfId="4" applyFont="1" applyBorder="1" applyAlignment="1">
      <alignment horizontal="center" wrapText="1"/>
    </xf>
    <xf numFmtId="0" fontId="8" fillId="0" borderId="57" xfId="4" applyFont="1" applyBorder="1" applyAlignment="1">
      <alignment horizontal="center" wrapText="1"/>
    </xf>
    <xf numFmtId="0" fontId="10" fillId="9" borderId="51" xfId="4" applyFont="1" applyFill="1" applyBorder="1" applyAlignment="1">
      <alignment horizontal="center" wrapText="1"/>
    </xf>
    <xf numFmtId="0" fontId="10" fillId="0" borderId="0" xfId="4" applyFont="1" applyBorder="1" applyAlignment="1">
      <alignment textRotation="90" wrapText="1"/>
    </xf>
    <xf numFmtId="0" fontId="8" fillId="0" borderId="0" xfId="4" applyFont="1" applyFill="1" applyBorder="1" applyAlignment="1">
      <alignment horizontal="center" wrapText="1"/>
    </xf>
    <xf numFmtId="0" fontId="8" fillId="0" borderId="10" xfId="4" applyFont="1" applyFill="1" applyBorder="1" applyAlignment="1">
      <alignment horizontal="center" wrapText="1"/>
    </xf>
    <xf numFmtId="0" fontId="8" fillId="0" borderId="32" xfId="4" applyFont="1" applyFill="1" applyBorder="1" applyAlignment="1">
      <alignment horizontal="center" wrapText="1"/>
    </xf>
    <xf numFmtId="0" fontId="10" fillId="0" borderId="32" xfId="4" applyFont="1" applyFill="1" applyBorder="1" applyAlignment="1">
      <alignment horizontal="center" wrapText="1"/>
    </xf>
    <xf numFmtId="0" fontId="8" fillId="0" borderId="24" xfId="4" applyFont="1" applyFill="1" applyBorder="1" applyAlignment="1">
      <alignment horizontal="center" wrapText="1"/>
    </xf>
    <xf numFmtId="49" fontId="9" fillId="4" borderId="62" xfId="0" applyNumberFormat="1" applyFont="1" applyFill="1" applyBorder="1" applyAlignment="1">
      <alignment horizontal="center" vertical="center"/>
    </xf>
    <xf numFmtId="49" fontId="9" fillId="4" borderId="64" xfId="0" applyNumberFormat="1" applyFont="1" applyFill="1" applyBorder="1" applyAlignment="1">
      <alignment horizontal="center" vertical="center"/>
    </xf>
    <xf numFmtId="49" fontId="9" fillId="4" borderId="39" xfId="0" applyNumberFormat="1" applyFont="1" applyFill="1" applyBorder="1" applyAlignment="1">
      <alignment horizontal="center" vertical="center"/>
    </xf>
    <xf numFmtId="0" fontId="9" fillId="9" borderId="57" xfId="0" applyFont="1" applyFill="1" applyBorder="1" applyAlignment="1">
      <alignment horizontal="center" wrapText="1"/>
    </xf>
    <xf numFmtId="0" fontId="9" fillId="9" borderId="49" xfId="0" applyFont="1" applyFill="1" applyBorder="1" applyAlignment="1">
      <alignment horizontal="center" wrapText="1"/>
    </xf>
    <xf numFmtId="0" fontId="9" fillId="9" borderId="63" xfId="0" applyFont="1" applyFill="1" applyBorder="1" applyAlignment="1">
      <alignment horizontal="center" wrapText="1"/>
    </xf>
    <xf numFmtId="0" fontId="31" fillId="9" borderId="46" xfId="0" applyFont="1" applyFill="1" applyBorder="1" applyAlignment="1">
      <alignment horizontal="center" wrapText="1"/>
    </xf>
    <xf numFmtId="0" fontId="31" fillId="9" borderId="45" xfId="0" applyFont="1" applyFill="1" applyBorder="1" applyAlignment="1">
      <alignment horizontal="center" wrapText="1"/>
    </xf>
    <xf numFmtId="0" fontId="31" fillId="0" borderId="8" xfId="0" applyFont="1" applyBorder="1" applyAlignment="1">
      <alignment horizontal="center" wrapText="1"/>
    </xf>
    <xf numFmtId="0" fontId="9" fillId="9" borderId="3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31" fillId="0" borderId="5" xfId="0" applyFont="1" applyBorder="1" applyAlignment="1">
      <alignment horizontal="center" wrapText="1"/>
    </xf>
    <xf numFmtId="0" fontId="9" fillId="9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9" borderId="2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9" borderId="45" xfId="0" applyFont="1" applyFill="1" applyBorder="1" applyAlignment="1">
      <alignment horizontal="center" wrapText="1"/>
    </xf>
    <xf numFmtId="0" fontId="31" fillId="0" borderId="7" xfId="0" applyFont="1" applyBorder="1" applyAlignment="1">
      <alignment horizontal="center" wrapText="1"/>
    </xf>
    <xf numFmtId="0" fontId="9" fillId="9" borderId="59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49" fontId="9" fillId="4" borderId="38" xfId="0" applyNumberFormat="1" applyFont="1" applyFill="1" applyBorder="1" applyAlignment="1">
      <alignment horizontal="center" vertical="center"/>
    </xf>
    <xf numFmtId="0" fontId="21" fillId="13" borderId="1" xfId="0" applyNumberFormat="1" applyFont="1" applyFill="1" applyBorder="1" applyAlignment="1" applyProtection="1">
      <alignment horizontal="center" vertical="center"/>
      <protection locked="0"/>
    </xf>
    <xf numFmtId="0" fontId="21" fillId="13" borderId="1" xfId="0" applyNumberFormat="1" applyFont="1" applyFill="1" applyBorder="1" applyAlignment="1" applyProtection="1">
      <alignment horizontal="left" vertical="center"/>
      <protection locked="0"/>
    </xf>
    <xf numFmtId="0" fontId="8" fillId="0" borderId="0" xfId="4" applyFont="1" applyBorder="1" applyAlignment="1">
      <alignment horizontal="center" wrapText="1"/>
    </xf>
    <xf numFmtId="0" fontId="8" fillId="0" borderId="48" xfId="4" applyFont="1" applyBorder="1" applyAlignment="1">
      <alignment horizontal="center" wrapText="1"/>
    </xf>
    <xf numFmtId="0" fontId="10" fillId="7" borderId="41" xfId="4" applyFont="1" applyFill="1" applyBorder="1" applyAlignment="1">
      <alignment horizontal="center" wrapText="1"/>
    </xf>
    <xf numFmtId="0" fontId="35" fillId="0" borderId="48" xfId="4" applyFont="1" applyBorder="1" applyAlignment="1">
      <alignment wrapText="1"/>
    </xf>
    <xf numFmtId="0" fontId="35" fillId="0" borderId="0" xfId="4" applyFont="1" applyBorder="1" applyAlignment="1">
      <alignment vertical="top" wrapText="1"/>
    </xf>
    <xf numFmtId="0" fontId="35" fillId="0" borderId="64" xfId="4" applyFont="1" applyBorder="1" applyAlignment="1">
      <alignment horizontal="center" wrapText="1"/>
    </xf>
    <xf numFmtId="0" fontId="35" fillId="0" borderId="29" xfId="4" applyFont="1" applyBorder="1" applyAlignment="1">
      <alignment horizontal="center" wrapText="1"/>
    </xf>
    <xf numFmtId="0" fontId="35" fillId="0" borderId="65" xfId="4" applyFont="1" applyBorder="1" applyAlignment="1">
      <alignment horizontal="center" wrapText="1"/>
    </xf>
    <xf numFmtId="0" fontId="35" fillId="0" borderId="12" xfId="4" applyFont="1" applyBorder="1" applyAlignment="1">
      <alignment horizontal="center" wrapText="1"/>
    </xf>
    <xf numFmtId="0" fontId="35" fillId="0" borderId="48" xfId="4" applyFont="1" applyBorder="1" applyAlignment="1">
      <alignment horizontal="center" wrapText="1"/>
    </xf>
    <xf numFmtId="0" fontId="35" fillId="0" borderId="0" xfId="4" applyFont="1" applyBorder="1" applyAlignment="1">
      <alignment horizontal="center" wrapText="1"/>
    </xf>
    <xf numFmtId="0" fontId="35" fillId="8" borderId="12" xfId="4" applyFont="1" applyFill="1" applyBorder="1" applyAlignment="1">
      <alignment horizontal="center" wrapText="1"/>
    </xf>
    <xf numFmtId="0" fontId="35" fillId="11" borderId="48" xfId="4" applyFont="1" applyFill="1" applyBorder="1" applyAlignment="1">
      <alignment horizontal="center" wrapText="1"/>
    </xf>
    <xf numFmtId="49" fontId="28" fillId="4" borderId="71" xfId="0" applyNumberFormat="1" applyFont="1" applyFill="1" applyBorder="1" applyAlignment="1">
      <alignment horizontal="center" vertical="center"/>
    </xf>
    <xf numFmtId="0" fontId="35" fillId="0" borderId="71" xfId="4" applyFont="1" applyBorder="1" applyAlignment="1">
      <alignment horizontal="center" wrapText="1"/>
    </xf>
    <xf numFmtId="0" fontId="35" fillId="0" borderId="68" xfId="4" applyFont="1" applyBorder="1" applyAlignment="1">
      <alignment horizontal="center" wrapText="1"/>
    </xf>
    <xf numFmtId="0" fontId="35" fillId="0" borderId="43" xfId="4" applyFont="1" applyBorder="1" applyAlignment="1">
      <alignment horizontal="center" wrapText="1"/>
    </xf>
    <xf numFmtId="0" fontId="35" fillId="0" borderId="72" xfId="4" applyFont="1" applyBorder="1" applyAlignment="1">
      <alignment horizontal="center" wrapText="1"/>
    </xf>
    <xf numFmtId="0" fontId="35" fillId="0" borderId="73" xfId="4" applyFont="1" applyBorder="1" applyAlignment="1">
      <alignment horizontal="center" wrapText="1"/>
    </xf>
    <xf numFmtId="0" fontId="35" fillId="0" borderId="72" xfId="4" applyFont="1" applyFill="1" applyBorder="1" applyAlignment="1">
      <alignment horizontal="center" wrapText="1"/>
    </xf>
    <xf numFmtId="0" fontId="35" fillId="8" borderId="43" xfId="4" applyFont="1" applyFill="1" applyBorder="1" applyAlignment="1">
      <alignment horizontal="center" wrapText="1"/>
    </xf>
    <xf numFmtId="0" fontId="35" fillId="0" borderId="48" xfId="4" applyFont="1" applyBorder="1" applyAlignment="1">
      <alignment vertical="top" wrapText="1"/>
    </xf>
    <xf numFmtId="49" fontId="8" fillId="0" borderId="38" xfId="4" applyNumberFormat="1" applyFont="1" applyFill="1" applyBorder="1" applyAlignment="1">
      <alignment horizontal="center" wrapText="1"/>
    </xf>
    <xf numFmtId="0" fontId="33" fillId="0" borderId="31" xfId="4" applyFont="1" applyFill="1" applyBorder="1" applyAlignment="1">
      <alignment horizontal="center" vertical="top" wrapText="1"/>
    </xf>
    <xf numFmtId="0" fontId="31" fillId="15" borderId="41" xfId="4" applyFont="1" applyFill="1" applyBorder="1" applyAlignment="1">
      <alignment horizontal="center" vertical="center" wrapText="1"/>
    </xf>
    <xf numFmtId="0" fontId="10" fillId="14" borderId="41" xfId="4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wrapText="1"/>
    </xf>
    <xf numFmtId="0" fontId="10" fillId="15" borderId="41" xfId="4" applyFont="1" applyFill="1" applyBorder="1" applyAlignment="1">
      <alignment horizontal="center" vertical="center" wrapText="1"/>
    </xf>
    <xf numFmtId="0" fontId="10" fillId="15" borderId="51" xfId="4" applyFont="1" applyFill="1" applyBorder="1" applyAlignment="1">
      <alignment horizontal="center" vertical="center" wrapText="1"/>
    </xf>
    <xf numFmtId="0" fontId="31" fillId="17" borderId="51" xfId="0" applyFont="1" applyFill="1" applyBorder="1" applyAlignment="1">
      <alignment horizontal="center" wrapText="1"/>
    </xf>
    <xf numFmtId="0" fontId="8" fillId="0" borderId="21" xfId="4" applyFont="1" applyBorder="1" applyAlignment="1">
      <alignment horizontal="center" wrapText="1"/>
    </xf>
    <xf numFmtId="0" fontId="21" fillId="4" borderId="30" xfId="0" applyFont="1" applyFill="1" applyBorder="1" applyAlignment="1">
      <alignment horizontal="center" wrapText="1"/>
    </xf>
    <xf numFmtId="0" fontId="10" fillId="0" borderId="65" xfId="4" applyFont="1" applyBorder="1" applyAlignment="1">
      <alignment horizontal="center" wrapText="1"/>
    </xf>
    <xf numFmtId="0" fontId="10" fillId="9" borderId="35" xfId="4" applyFont="1" applyFill="1" applyBorder="1" applyAlignment="1">
      <alignment horizontal="center" wrapText="1"/>
    </xf>
    <xf numFmtId="0" fontId="9" fillId="0" borderId="1" xfId="4" applyFont="1" applyBorder="1"/>
    <xf numFmtId="0" fontId="33" fillId="10" borderId="41" xfId="4" applyFont="1" applyFill="1" applyBorder="1" applyAlignment="1">
      <alignment wrapText="1"/>
    </xf>
    <xf numFmtId="0" fontId="28" fillId="0" borderId="29" xfId="4" applyFont="1" applyBorder="1" applyAlignment="1">
      <alignment vertical="center" wrapText="1"/>
    </xf>
    <xf numFmtId="0" fontId="41" fillId="0" borderId="49" xfId="4" applyFont="1" applyBorder="1" applyAlignment="1">
      <alignment horizontal="left" wrapText="1"/>
    </xf>
    <xf numFmtId="0" fontId="41" fillId="0" borderId="49" xfId="4" applyFont="1" applyBorder="1" applyAlignment="1">
      <alignment wrapText="1"/>
    </xf>
    <xf numFmtId="0" fontId="40" fillId="18" borderId="49" xfId="0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center" wrapText="1"/>
    </xf>
    <xf numFmtId="0" fontId="33" fillId="0" borderId="51" xfId="4" applyFont="1" applyBorder="1" applyAlignment="1">
      <alignment horizontal="center" wrapText="1"/>
    </xf>
    <xf numFmtId="0" fontId="40" fillId="18" borderId="63" xfId="4" applyFont="1" applyFill="1" applyBorder="1" applyAlignment="1">
      <alignment horizontal="center" wrapText="1"/>
    </xf>
    <xf numFmtId="0" fontId="19" fillId="9" borderId="49" xfId="0" applyFont="1" applyFill="1" applyBorder="1" applyAlignment="1">
      <alignment horizontal="center" wrapText="1"/>
    </xf>
    <xf numFmtId="0" fontId="19" fillId="9" borderId="41" xfId="0" applyFont="1" applyFill="1" applyBorder="1" applyAlignment="1">
      <alignment horizontal="center" wrapText="1"/>
    </xf>
    <xf numFmtId="0" fontId="31" fillId="19" borderId="35" xfId="4" applyFont="1" applyFill="1" applyBorder="1" applyAlignment="1">
      <alignment horizontal="center" wrapText="1"/>
    </xf>
    <xf numFmtId="0" fontId="31" fillId="19" borderId="45" xfId="4" applyFont="1" applyFill="1" applyBorder="1" applyAlignment="1">
      <alignment horizontal="center" wrapText="1"/>
    </xf>
    <xf numFmtId="0" fontId="31" fillId="19" borderId="37" xfId="4" applyFont="1" applyFill="1" applyBorder="1" applyAlignment="1">
      <alignment horizontal="center" wrapText="1"/>
    </xf>
    <xf numFmtId="0" fontId="10" fillId="4" borderId="35" xfId="0" applyFont="1" applyFill="1" applyBorder="1" applyAlignment="1">
      <alignment horizontal="center" wrapText="1"/>
    </xf>
    <xf numFmtId="0" fontId="28" fillId="0" borderId="37" xfId="4" applyFont="1" applyBorder="1" applyAlignment="1">
      <alignment vertical="top" wrapText="1"/>
    </xf>
    <xf numFmtId="0" fontId="33" fillId="9" borderId="33" xfId="4" applyFont="1" applyFill="1" applyBorder="1" applyAlignment="1">
      <alignment wrapText="1"/>
    </xf>
    <xf numFmtId="0" fontId="33" fillId="0" borderId="41" xfId="4" applyFont="1" applyBorder="1" applyAlignment="1">
      <alignment vertical="center" wrapText="1"/>
    </xf>
    <xf numFmtId="0" fontId="33" fillId="0" borderId="33" xfId="4" applyFont="1" applyBorder="1" applyAlignment="1">
      <alignment vertical="center" wrapText="1"/>
    </xf>
    <xf numFmtId="0" fontId="28" fillId="4" borderId="71" xfId="0" applyFont="1" applyFill="1" applyBorder="1" applyAlignment="1">
      <alignment horizontal="right" vertical="center" wrapText="1"/>
    </xf>
    <xf numFmtId="0" fontId="28" fillId="4" borderId="41" xfId="0" applyFont="1" applyFill="1" applyBorder="1" applyAlignment="1">
      <alignment horizontal="right" vertical="center" wrapText="1"/>
    </xf>
    <xf numFmtId="0" fontId="43" fillId="16" borderId="51" xfId="0" applyFont="1" applyFill="1" applyBorder="1" applyAlignment="1">
      <alignment horizontal="center" wrapText="1"/>
    </xf>
    <xf numFmtId="0" fontId="43" fillId="16" borderId="35" xfId="0" applyFont="1" applyFill="1" applyBorder="1" applyAlignment="1">
      <alignment horizontal="center" wrapText="1"/>
    </xf>
    <xf numFmtId="0" fontId="31" fillId="9" borderId="35" xfId="0" applyFont="1" applyFill="1" applyBorder="1" applyAlignment="1">
      <alignment horizontal="center" wrapText="1"/>
    </xf>
    <xf numFmtId="0" fontId="43" fillId="16" borderId="37" xfId="0" applyFont="1" applyFill="1" applyBorder="1" applyAlignment="1">
      <alignment horizontal="center" wrapText="1"/>
    </xf>
    <xf numFmtId="0" fontId="31" fillId="9" borderId="37" xfId="0" applyFont="1" applyFill="1" applyBorder="1" applyAlignment="1">
      <alignment horizontal="center" wrapText="1"/>
    </xf>
    <xf numFmtId="0" fontId="43" fillId="16" borderId="45" xfId="0" applyFont="1" applyFill="1" applyBorder="1" applyAlignment="1">
      <alignment horizontal="center" wrapText="1"/>
    </xf>
    <xf numFmtId="0" fontId="10" fillId="9" borderId="37" xfId="4" applyFont="1" applyFill="1" applyBorder="1" applyAlignment="1">
      <alignment horizontal="center" vertical="center" wrapText="1"/>
    </xf>
    <xf numFmtId="0" fontId="10" fillId="9" borderId="45" xfId="4" applyFont="1" applyFill="1" applyBorder="1" applyAlignment="1">
      <alignment horizontal="center" vertical="center" wrapText="1"/>
    </xf>
    <xf numFmtId="0" fontId="10" fillId="9" borderId="33" xfId="4" applyFont="1" applyFill="1" applyBorder="1" applyAlignment="1">
      <alignment horizontal="center" vertical="center" wrapText="1"/>
    </xf>
    <xf numFmtId="0" fontId="31" fillId="15" borderId="31" xfId="4" applyFont="1" applyFill="1" applyBorder="1" applyAlignment="1">
      <alignment horizontal="center" vertical="center" wrapText="1"/>
    </xf>
    <xf numFmtId="0" fontId="31" fillId="15" borderId="33" xfId="4" applyFont="1" applyFill="1" applyBorder="1" applyAlignment="1">
      <alignment horizontal="center" vertical="center" wrapText="1"/>
    </xf>
    <xf numFmtId="0" fontId="31" fillId="15" borderId="45" xfId="4" applyFont="1" applyFill="1" applyBorder="1" applyAlignment="1">
      <alignment horizontal="center" vertical="center" wrapText="1"/>
    </xf>
    <xf numFmtId="0" fontId="9" fillId="20" borderId="0" xfId="4" applyFont="1" applyFill="1"/>
    <xf numFmtId="0" fontId="20" fillId="20" borderId="44" xfId="4" applyFont="1" applyFill="1" applyBorder="1" applyAlignment="1">
      <alignment horizontal="center" vertical="center" wrapText="1"/>
    </xf>
    <xf numFmtId="0" fontId="20" fillId="20" borderId="45" xfId="4" applyFont="1" applyFill="1" applyBorder="1" applyAlignment="1">
      <alignment horizontal="center" vertical="center" wrapText="1"/>
    </xf>
    <xf numFmtId="0" fontId="20" fillId="20" borderId="46" xfId="4" applyFont="1" applyFill="1" applyBorder="1" applyAlignment="1">
      <alignment horizontal="center" vertical="center" wrapText="1"/>
    </xf>
    <xf numFmtId="0" fontId="20" fillId="20" borderId="47" xfId="4" applyFont="1" applyFill="1" applyBorder="1" applyAlignment="1">
      <alignment horizontal="center" vertical="center" wrapText="1"/>
    </xf>
    <xf numFmtId="0" fontId="22" fillId="20" borderId="32" xfId="4" applyFont="1" applyFill="1" applyBorder="1" applyAlignment="1">
      <alignment horizontal="center" wrapText="1"/>
    </xf>
    <xf numFmtId="0" fontId="22" fillId="20" borderId="45" xfId="4" applyFont="1" applyFill="1" applyBorder="1" applyAlignment="1">
      <alignment horizontal="center" wrapText="1"/>
    </xf>
    <xf numFmtId="0" fontId="22" fillId="20" borderId="33" xfId="4" applyFont="1" applyFill="1" applyBorder="1" applyAlignment="1">
      <alignment horizontal="center" wrapText="1"/>
    </xf>
    <xf numFmtId="0" fontId="43" fillId="20" borderId="35" xfId="0" applyFont="1" applyFill="1" applyBorder="1" applyAlignment="1">
      <alignment horizontal="center" wrapText="1"/>
    </xf>
    <xf numFmtId="0" fontId="43" fillId="20" borderId="45" xfId="0" applyFont="1" applyFill="1" applyBorder="1" applyAlignment="1">
      <alignment horizontal="center" wrapText="1"/>
    </xf>
    <xf numFmtId="0" fontId="43" fillId="20" borderId="37" xfId="0" applyFont="1" applyFill="1" applyBorder="1" applyAlignment="1">
      <alignment horizontal="center" wrapText="1"/>
    </xf>
    <xf numFmtId="0" fontId="31" fillId="20" borderId="35" xfId="0" applyFont="1" applyFill="1" applyBorder="1" applyAlignment="1">
      <alignment horizontal="center" wrapText="1"/>
    </xf>
    <xf numFmtId="0" fontId="31" fillId="20" borderId="45" xfId="0" applyFont="1" applyFill="1" applyBorder="1" applyAlignment="1">
      <alignment horizontal="center" wrapText="1"/>
    </xf>
    <xf numFmtId="0" fontId="31" fillId="20" borderId="37" xfId="0" applyFont="1" applyFill="1" applyBorder="1" applyAlignment="1">
      <alignment horizontal="center" wrapText="1"/>
    </xf>
    <xf numFmtId="0" fontId="31" fillId="20" borderId="55" xfId="0" applyFont="1" applyFill="1" applyBorder="1" applyAlignment="1">
      <alignment horizontal="center" wrapText="1"/>
    </xf>
    <xf numFmtId="0" fontId="9" fillId="20" borderId="3" xfId="0" applyFont="1" applyFill="1" applyBorder="1" applyAlignment="1">
      <alignment horizontal="center" wrapText="1"/>
    </xf>
    <xf numFmtId="0" fontId="9" fillId="20" borderId="67" xfId="0" applyFont="1" applyFill="1" applyBorder="1" applyAlignment="1">
      <alignment horizontal="center" wrapText="1"/>
    </xf>
    <xf numFmtId="0" fontId="31" fillId="20" borderId="17" xfId="0" applyFont="1" applyFill="1" applyBorder="1" applyAlignment="1">
      <alignment horizontal="center" wrapText="1"/>
    </xf>
    <xf numFmtId="0" fontId="9" fillId="20" borderId="1" xfId="0" applyFont="1" applyFill="1" applyBorder="1" applyAlignment="1">
      <alignment horizontal="center" wrapText="1"/>
    </xf>
    <xf numFmtId="0" fontId="9" fillId="20" borderId="18" xfId="0" applyFont="1" applyFill="1" applyBorder="1" applyAlignment="1">
      <alignment horizontal="center" wrapText="1"/>
    </xf>
    <xf numFmtId="0" fontId="9" fillId="20" borderId="69" xfId="0" applyFont="1" applyFill="1" applyBorder="1" applyAlignment="1">
      <alignment horizontal="center" wrapText="1"/>
    </xf>
    <xf numFmtId="0" fontId="9" fillId="20" borderId="2" xfId="0" applyFont="1" applyFill="1" applyBorder="1" applyAlignment="1">
      <alignment horizontal="center" wrapText="1"/>
    </xf>
    <xf numFmtId="0" fontId="9" fillId="20" borderId="70" xfId="0" applyFont="1" applyFill="1" applyBorder="1" applyAlignment="1">
      <alignment horizontal="center" wrapText="1"/>
    </xf>
    <xf numFmtId="0" fontId="31" fillId="20" borderId="69" xfId="0" applyFont="1" applyFill="1" applyBorder="1" applyAlignment="1">
      <alignment horizontal="center" wrapText="1"/>
    </xf>
    <xf numFmtId="0" fontId="31" fillId="20" borderId="44" xfId="0" applyFont="1" applyFill="1" applyBorder="1" applyAlignment="1">
      <alignment horizontal="center" wrapText="1"/>
    </xf>
    <xf numFmtId="0" fontId="31" fillId="20" borderId="47" xfId="0" applyFont="1" applyFill="1" applyBorder="1" applyAlignment="1">
      <alignment horizontal="center" wrapText="1"/>
    </xf>
    <xf numFmtId="0" fontId="9" fillId="20" borderId="55" xfId="0" applyFont="1" applyFill="1" applyBorder="1" applyAlignment="1">
      <alignment horizontal="center" wrapText="1"/>
    </xf>
    <xf numFmtId="0" fontId="8" fillId="20" borderId="33" xfId="4" applyFont="1" applyFill="1" applyBorder="1" applyAlignment="1">
      <alignment horizontal="center" wrapText="1"/>
    </xf>
    <xf numFmtId="0" fontId="10" fillId="20" borderId="35" xfId="4" applyFont="1" applyFill="1" applyBorder="1" applyAlignment="1">
      <alignment horizontal="center" vertical="center" wrapText="1"/>
    </xf>
    <xf numFmtId="0" fontId="10" fillId="20" borderId="45" xfId="4" applyFont="1" applyFill="1" applyBorder="1" applyAlignment="1">
      <alignment horizontal="center" vertical="center" wrapText="1"/>
    </xf>
    <xf numFmtId="0" fontId="10" fillId="20" borderId="37" xfId="4" applyFont="1" applyFill="1" applyBorder="1" applyAlignment="1">
      <alignment horizontal="center" vertical="center" wrapText="1"/>
    </xf>
    <xf numFmtId="0" fontId="10" fillId="20" borderId="0" xfId="4" applyFont="1" applyFill="1" applyBorder="1" applyAlignment="1">
      <alignment horizontal="center" wrapText="1"/>
    </xf>
    <xf numFmtId="0" fontId="10" fillId="20" borderId="12" xfId="4" applyFont="1" applyFill="1" applyBorder="1" applyAlignment="1">
      <alignment horizontal="center" wrapText="1"/>
    </xf>
    <xf numFmtId="0" fontId="10" fillId="20" borderId="48" xfId="4" applyFont="1" applyFill="1" applyBorder="1" applyAlignment="1">
      <alignment horizontal="center" wrapText="1"/>
    </xf>
    <xf numFmtId="0" fontId="10" fillId="20" borderId="10" xfId="4" applyFont="1" applyFill="1" applyBorder="1" applyAlignment="1">
      <alignment horizontal="center" wrapText="1"/>
    </xf>
    <xf numFmtId="0" fontId="10" fillId="20" borderId="1" xfId="4" applyFont="1" applyFill="1" applyBorder="1" applyAlignment="1">
      <alignment horizontal="center" wrapText="1"/>
    </xf>
    <xf numFmtId="0" fontId="10" fillId="20" borderId="40" xfId="4" applyFont="1" applyFill="1" applyBorder="1" applyAlignment="1">
      <alignment horizontal="center" wrapText="1"/>
    </xf>
    <xf numFmtId="0" fontId="10" fillId="20" borderId="32" xfId="4" applyFont="1" applyFill="1" applyBorder="1" applyAlignment="1">
      <alignment horizontal="center" wrapText="1"/>
    </xf>
    <xf numFmtId="0" fontId="10" fillId="20" borderId="52" xfId="4" applyFont="1" applyFill="1" applyBorder="1" applyAlignment="1">
      <alignment horizontal="center" wrapText="1"/>
    </xf>
    <xf numFmtId="0" fontId="10" fillId="20" borderId="33" xfId="4" applyFont="1" applyFill="1" applyBorder="1" applyAlignment="1">
      <alignment horizontal="center" wrapText="1"/>
    </xf>
    <xf numFmtId="0" fontId="10" fillId="20" borderId="31" xfId="4" applyFont="1" applyFill="1" applyBorder="1" applyAlignment="1">
      <alignment horizontal="center" vertical="center" wrapText="1"/>
    </xf>
    <xf numFmtId="0" fontId="10" fillId="20" borderId="33" xfId="4" applyFont="1" applyFill="1" applyBorder="1" applyAlignment="1">
      <alignment horizontal="center" vertical="center" wrapText="1"/>
    </xf>
    <xf numFmtId="0" fontId="8" fillId="20" borderId="0" xfId="4" applyFont="1" applyFill="1" applyBorder="1" applyAlignment="1">
      <alignment horizontal="center" wrapText="1"/>
    </xf>
    <xf numFmtId="0" fontId="8" fillId="20" borderId="12" xfId="4" applyFont="1" applyFill="1" applyBorder="1" applyAlignment="1">
      <alignment horizontal="center" wrapText="1"/>
    </xf>
    <xf numFmtId="0" fontId="8" fillId="20" borderId="48" xfId="4" applyFont="1" applyFill="1" applyBorder="1" applyAlignment="1">
      <alignment horizontal="center" wrapText="1"/>
    </xf>
    <xf numFmtId="0" fontId="8" fillId="20" borderId="10" xfId="4" applyFont="1" applyFill="1" applyBorder="1" applyAlignment="1">
      <alignment horizontal="center" wrapText="1"/>
    </xf>
    <xf numFmtId="0" fontId="8" fillId="20" borderId="1" xfId="4" applyFont="1" applyFill="1" applyBorder="1" applyAlignment="1">
      <alignment horizontal="center" wrapText="1"/>
    </xf>
    <xf numFmtId="0" fontId="8" fillId="20" borderId="40" xfId="4" applyFont="1" applyFill="1" applyBorder="1" applyAlignment="1">
      <alignment horizontal="center" wrapText="1"/>
    </xf>
    <xf numFmtId="0" fontId="8" fillId="20" borderId="32" xfId="4" applyFont="1" applyFill="1" applyBorder="1" applyAlignment="1">
      <alignment horizontal="center" wrapText="1"/>
    </xf>
    <xf numFmtId="0" fontId="8" fillId="20" borderId="52" xfId="4" applyFont="1" applyFill="1" applyBorder="1" applyAlignment="1">
      <alignment horizontal="center" wrapText="1"/>
    </xf>
    <xf numFmtId="0" fontId="31" fillId="20" borderId="31" xfId="4" applyFont="1" applyFill="1" applyBorder="1" applyAlignment="1">
      <alignment horizontal="center" vertical="center" wrapText="1"/>
    </xf>
    <xf numFmtId="0" fontId="31" fillId="20" borderId="45" xfId="4" applyFont="1" applyFill="1" applyBorder="1" applyAlignment="1">
      <alignment horizontal="center" vertical="center" wrapText="1"/>
    </xf>
    <xf numFmtId="0" fontId="31" fillId="20" borderId="33" xfId="4" applyFont="1" applyFill="1" applyBorder="1" applyAlignment="1">
      <alignment horizontal="center" vertical="center" wrapText="1"/>
    </xf>
    <xf numFmtId="0" fontId="10" fillId="20" borderId="32" xfId="4" applyFont="1" applyFill="1" applyBorder="1" applyAlignment="1">
      <alignment horizontal="center" vertical="center" wrapText="1"/>
    </xf>
    <xf numFmtId="0" fontId="10" fillId="20" borderId="52" xfId="4" applyFont="1" applyFill="1" applyBorder="1" applyAlignment="1">
      <alignment horizontal="center" vertical="center" wrapText="1"/>
    </xf>
    <xf numFmtId="0" fontId="10" fillId="20" borderId="24" xfId="4" applyFont="1" applyFill="1" applyBorder="1" applyAlignment="1">
      <alignment horizontal="center" wrapText="1"/>
    </xf>
    <xf numFmtId="0" fontId="10" fillId="20" borderId="60" xfId="4" applyFont="1" applyFill="1" applyBorder="1" applyAlignment="1">
      <alignment horizontal="center" wrapText="1"/>
    </xf>
    <xf numFmtId="0" fontId="10" fillId="20" borderId="25" xfId="4" applyFont="1" applyFill="1" applyBorder="1" applyAlignment="1">
      <alignment horizontal="center" wrapText="1"/>
    </xf>
    <xf numFmtId="0" fontId="34" fillId="20" borderId="10" xfId="4" applyFont="1" applyFill="1" applyBorder="1" applyAlignment="1">
      <alignment horizontal="center" wrapText="1"/>
    </xf>
    <xf numFmtId="0" fontId="34" fillId="20" borderId="1" xfId="4" applyFont="1" applyFill="1" applyBorder="1" applyAlignment="1">
      <alignment horizontal="center" wrapText="1"/>
    </xf>
    <xf numFmtId="0" fontId="34" fillId="20" borderId="40" xfId="4" applyFont="1" applyFill="1" applyBorder="1" applyAlignment="1">
      <alignment horizontal="center" wrapText="1"/>
    </xf>
    <xf numFmtId="0" fontId="35" fillId="20" borderId="0" xfId="4" applyFont="1" applyFill="1" applyBorder="1" applyAlignment="1">
      <alignment horizontal="center" wrapText="1"/>
    </xf>
    <xf numFmtId="0" fontId="35" fillId="20" borderId="12" xfId="4" applyFont="1" applyFill="1" applyBorder="1" applyAlignment="1">
      <alignment horizontal="center" wrapText="1"/>
    </xf>
    <xf numFmtId="0" fontId="35" fillId="20" borderId="48" xfId="4" applyFont="1" applyFill="1" applyBorder="1" applyAlignment="1">
      <alignment horizontal="center" wrapText="1"/>
    </xf>
    <xf numFmtId="0" fontId="35" fillId="20" borderId="73" xfId="4" applyFont="1" applyFill="1" applyBorder="1" applyAlignment="1">
      <alignment horizontal="center" wrapText="1"/>
    </xf>
    <xf numFmtId="0" fontId="35" fillId="20" borderId="43" xfId="4" applyFont="1" applyFill="1" applyBorder="1" applyAlignment="1">
      <alignment horizontal="center" wrapText="1"/>
    </xf>
    <xf numFmtId="0" fontId="35" fillId="20" borderId="72" xfId="4" applyFont="1" applyFill="1" applyBorder="1" applyAlignment="1">
      <alignment horizontal="center" wrapText="1"/>
    </xf>
    <xf numFmtId="0" fontId="8" fillId="20" borderId="24" xfId="4" applyFont="1" applyFill="1" applyBorder="1" applyAlignment="1">
      <alignment horizontal="center" wrapText="1"/>
    </xf>
    <xf numFmtId="0" fontId="8" fillId="20" borderId="60" xfId="4" applyFont="1" applyFill="1" applyBorder="1" applyAlignment="1">
      <alignment horizontal="center" wrapText="1"/>
    </xf>
    <xf numFmtId="0" fontId="8" fillId="20" borderId="25" xfId="4" applyFont="1" applyFill="1" applyBorder="1" applyAlignment="1">
      <alignment horizontal="center" wrapText="1"/>
    </xf>
    <xf numFmtId="0" fontId="8" fillId="20" borderId="9" xfId="4" applyFont="1" applyFill="1" applyBorder="1" applyAlignment="1">
      <alignment horizontal="center" wrapText="1"/>
    </xf>
    <xf numFmtId="0" fontId="8" fillId="20" borderId="3" xfId="4" applyFont="1" applyFill="1" applyBorder="1" applyAlignment="1">
      <alignment horizontal="center" wrapText="1"/>
    </xf>
    <xf numFmtId="0" fontId="8" fillId="20" borderId="54" xfId="4" applyFont="1" applyFill="1" applyBorder="1" applyAlignment="1">
      <alignment horizontal="center" wrapText="1"/>
    </xf>
    <xf numFmtId="0" fontId="35" fillId="20" borderId="10" xfId="4" applyFont="1" applyFill="1" applyBorder="1" applyAlignment="1">
      <alignment horizontal="center" wrapText="1"/>
    </xf>
    <xf numFmtId="0" fontId="35" fillId="20" borderId="1" xfId="4" applyFont="1" applyFill="1" applyBorder="1" applyAlignment="1">
      <alignment horizontal="center" wrapText="1"/>
    </xf>
    <xf numFmtId="0" fontId="35" fillId="20" borderId="40" xfId="4" applyFont="1" applyFill="1" applyBorder="1" applyAlignment="1">
      <alignment horizontal="center" wrapText="1"/>
    </xf>
    <xf numFmtId="0" fontId="35" fillId="20" borderId="32" xfId="4" applyFont="1" applyFill="1" applyBorder="1" applyAlignment="1">
      <alignment horizontal="center" wrapText="1"/>
    </xf>
    <xf numFmtId="0" fontId="35" fillId="20" borderId="52" xfId="4" applyFont="1" applyFill="1" applyBorder="1" applyAlignment="1">
      <alignment horizontal="center" wrapText="1"/>
    </xf>
    <xf numFmtId="0" fontId="35" fillId="20" borderId="33" xfId="4" applyFont="1" applyFill="1" applyBorder="1" applyAlignment="1">
      <alignment horizontal="center" wrapText="1"/>
    </xf>
    <xf numFmtId="0" fontId="36" fillId="20" borderId="10" xfId="4" applyFont="1" applyFill="1" applyBorder="1" applyAlignment="1">
      <alignment horizontal="center" wrapText="1"/>
    </xf>
    <xf numFmtId="0" fontId="36" fillId="20" borderId="1" xfId="4" applyFont="1" applyFill="1" applyBorder="1" applyAlignment="1">
      <alignment horizontal="center" wrapText="1"/>
    </xf>
    <xf numFmtId="0" fontId="36" fillId="20" borderId="40" xfId="4" applyFont="1" applyFill="1" applyBorder="1" applyAlignment="1">
      <alignment horizontal="center" wrapText="1"/>
    </xf>
    <xf numFmtId="0" fontId="10" fillId="20" borderId="64" xfId="4" applyFont="1" applyFill="1" applyBorder="1" applyAlignment="1">
      <alignment horizontal="center" wrapText="1"/>
    </xf>
    <xf numFmtId="0" fontId="10" fillId="20" borderId="2" xfId="4" applyFont="1" applyFill="1" applyBorder="1" applyAlignment="1">
      <alignment horizontal="center" wrapText="1"/>
    </xf>
    <xf numFmtId="0" fontId="10" fillId="20" borderId="16" xfId="4" applyFont="1" applyFill="1" applyBorder="1" applyAlignment="1">
      <alignment horizontal="center" wrapText="1"/>
    </xf>
    <xf numFmtId="0" fontId="10" fillId="20" borderId="39" xfId="4" applyFont="1" applyFill="1" applyBorder="1" applyAlignment="1">
      <alignment horizontal="center" wrapText="1"/>
    </xf>
    <xf numFmtId="0" fontId="10" fillId="20" borderId="18" xfId="4" applyFont="1" applyFill="1" applyBorder="1" applyAlignment="1">
      <alignment horizontal="center" wrapText="1"/>
    </xf>
    <xf numFmtId="0" fontId="10" fillId="20" borderId="30" xfId="4" applyFont="1" applyFill="1" applyBorder="1" applyAlignment="1">
      <alignment horizontal="center" wrapText="1"/>
    </xf>
    <xf numFmtId="0" fontId="10" fillId="20" borderId="74" xfId="4" applyFont="1" applyFill="1" applyBorder="1" applyAlignment="1">
      <alignment horizontal="center" wrapText="1"/>
    </xf>
    <xf numFmtId="0" fontId="10" fillId="20" borderId="51" xfId="4" applyFont="1" applyFill="1" applyBorder="1" applyAlignment="1">
      <alignment horizontal="center" wrapText="1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14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11" fillId="0" borderId="0" xfId="0" applyFont="1" applyAlignment="1">
      <alignment horizontal="right" vertical="top"/>
    </xf>
    <xf numFmtId="0" fontId="3" fillId="2" borderId="9" xfId="0" applyNumberFormat="1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9" xfId="0" applyNumberFormat="1" applyFont="1" applyFill="1" applyBorder="1" applyAlignment="1" applyProtection="1">
      <alignment horizontal="left" vertical="center"/>
      <protection locked="0"/>
    </xf>
    <xf numFmtId="0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5" fillId="2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14" fontId="18" fillId="6" borderId="9" xfId="3" applyNumberFormat="1" applyFont="1" applyFill="1" applyBorder="1" applyAlignment="1" applyProtection="1">
      <alignment horizontal="left" vertical="center"/>
      <protection locked="0"/>
    </xf>
    <xf numFmtId="0" fontId="18" fillId="6" borderId="9" xfId="3" applyNumberFormat="1" applyFont="1" applyFill="1" applyBorder="1" applyAlignment="1" applyProtection="1">
      <alignment horizontal="left" vertical="center"/>
      <protection locked="0"/>
    </xf>
    <xf numFmtId="0" fontId="4" fillId="2" borderId="9" xfId="0" applyNumberFormat="1" applyFont="1" applyFill="1" applyBorder="1" applyAlignment="1" applyProtection="1">
      <alignment horizontal="left" vertical="center"/>
      <protection locked="0"/>
    </xf>
    <xf numFmtId="0" fontId="28" fillId="2" borderId="0" xfId="0" applyFont="1" applyFill="1" applyBorder="1" applyAlignment="1" applyProtection="1">
      <alignment horizontal="right" vertical="center" wrapText="1"/>
      <protection locked="0"/>
    </xf>
    <xf numFmtId="0" fontId="44" fillId="0" borderId="0" xfId="0" applyFont="1" applyAlignment="1">
      <alignment horizontal="right" wrapText="1"/>
    </xf>
    <xf numFmtId="0" fontId="20" fillId="0" borderId="11" xfId="0" applyFont="1" applyBorder="1" applyAlignment="1" applyProtection="1">
      <alignment vertical="top" wrapText="1"/>
      <protection locked="0"/>
    </xf>
    <xf numFmtId="0" fontId="20" fillId="0" borderId="0" xfId="0" applyFont="1" applyAlignment="1" applyProtection="1">
      <alignment vertical="top" wrapText="1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0" fillId="0" borderId="11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top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0" fontId="20" fillId="0" borderId="1" xfId="0" applyNumberFormat="1" applyFont="1" applyBorder="1" applyAlignment="1" applyProtection="1">
      <alignment horizontal="center" vertical="center"/>
      <protection locked="0"/>
    </xf>
    <xf numFmtId="0" fontId="20" fillId="0" borderId="2" xfId="0" applyNumberFormat="1" applyFont="1" applyBorder="1" applyAlignment="1" applyProtection="1">
      <alignment horizontal="center" vertical="center" textRotation="90"/>
      <protection locked="0"/>
    </xf>
    <xf numFmtId="0" fontId="20" fillId="0" borderId="3" xfId="0" applyNumberFormat="1" applyFont="1" applyBorder="1" applyAlignment="1" applyProtection="1">
      <alignment horizontal="center" vertical="center" textRotation="90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20" fillId="0" borderId="12" xfId="0" applyNumberFormat="1" applyFont="1" applyBorder="1" applyAlignment="1" applyProtection="1">
      <alignment horizontal="center" vertical="center" textRotation="90"/>
      <protection locked="0"/>
    </xf>
    <xf numFmtId="0" fontId="0" fillId="0" borderId="3" xfId="0" applyBorder="1"/>
    <xf numFmtId="0" fontId="19" fillId="0" borderId="4" xfId="0" applyNumberFormat="1" applyFont="1" applyBorder="1" applyAlignment="1" applyProtection="1">
      <alignment horizontal="center" vertical="center"/>
      <protection locked="0"/>
    </xf>
    <xf numFmtId="0" fontId="19" fillId="0" borderId="5" xfId="0" applyNumberFormat="1" applyFont="1" applyBorder="1" applyAlignment="1" applyProtection="1">
      <alignment horizontal="center" vertical="center"/>
      <protection locked="0"/>
    </xf>
    <xf numFmtId="0" fontId="19" fillId="0" borderId="4" xfId="0" applyNumberFormat="1" applyFont="1" applyBorder="1" applyAlignment="1" applyProtection="1">
      <alignment horizontal="center" vertical="center" wrapText="1"/>
      <protection locked="0"/>
    </xf>
    <xf numFmtId="0" fontId="19" fillId="0" borderId="5" xfId="0" applyNumberFormat="1" applyFont="1" applyBorder="1" applyAlignment="1" applyProtection="1">
      <alignment horizontal="center" vertical="center" wrapText="1"/>
      <protection locked="0"/>
    </xf>
    <xf numFmtId="0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6" xfId="0" applyNumberFormat="1" applyFont="1" applyBorder="1" applyAlignment="1" applyProtection="1">
      <alignment horizontal="center" vertical="center" wrapText="1"/>
      <protection locked="0"/>
    </xf>
    <xf numFmtId="0" fontId="8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7" xfId="0" applyNumberFormat="1" applyFont="1" applyBorder="1" applyAlignment="1" applyProtection="1">
      <alignment horizontal="center" vertical="center" wrapText="1"/>
      <protection locked="0"/>
    </xf>
    <xf numFmtId="0" fontId="8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9" xfId="0" applyNumberFormat="1" applyFont="1" applyBorder="1" applyAlignment="1" applyProtection="1">
      <alignment horizontal="center" vertical="center" wrapText="1"/>
      <protection locked="0"/>
    </xf>
    <xf numFmtId="0" fontId="8" fillId="0" borderId="8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NumberFormat="1" applyFont="1" applyBorder="1" applyAlignment="1" applyProtection="1">
      <alignment horizontal="center" vertical="center" textRotation="90"/>
      <protection locked="0"/>
    </xf>
    <xf numFmtId="0" fontId="8" fillId="0" borderId="3" xfId="0" applyNumberFormat="1" applyFont="1" applyBorder="1" applyAlignment="1" applyProtection="1">
      <alignment horizontal="center" vertical="center" textRotation="90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7" fillId="0" borderId="9" xfId="0" applyFont="1" applyBorder="1" applyAlignment="1">
      <alignment horizontal="center" vertical="center" wrapText="1"/>
    </xf>
    <xf numFmtId="0" fontId="8" fillId="0" borderId="1" xfId="0" applyNumberFormat="1" applyFont="1" applyBorder="1" applyAlignment="1" applyProtection="1">
      <alignment horizontal="center" vertical="center"/>
      <protection locked="0"/>
    </xf>
    <xf numFmtId="0" fontId="31" fillId="14" borderId="61" xfId="4" applyFont="1" applyFill="1" applyBorder="1" applyAlignment="1">
      <alignment horizontal="center" wrapText="1"/>
    </xf>
    <xf numFmtId="0" fontId="31" fillId="14" borderId="52" xfId="4" applyFont="1" applyFill="1" applyBorder="1" applyAlignment="1">
      <alignment horizontal="center" wrapText="1"/>
    </xf>
    <xf numFmtId="0" fontId="31" fillId="14" borderId="27" xfId="4" applyFont="1" applyFill="1" applyBorder="1" applyAlignment="1">
      <alignment horizontal="center" wrapText="1"/>
    </xf>
    <xf numFmtId="0" fontId="31" fillId="14" borderId="33" xfId="4" applyFont="1" applyFill="1" applyBorder="1" applyAlignment="1">
      <alignment horizontal="center" wrapText="1"/>
    </xf>
    <xf numFmtId="0" fontId="31" fillId="14" borderId="22" xfId="4" applyFont="1" applyFill="1" applyBorder="1" applyAlignment="1">
      <alignment horizontal="center" wrapText="1"/>
    </xf>
    <xf numFmtId="0" fontId="31" fillId="14" borderId="31" xfId="4" applyFont="1" applyFill="1" applyBorder="1" applyAlignment="1">
      <alignment horizontal="center" wrapText="1"/>
    </xf>
    <xf numFmtId="0" fontId="10" fillId="0" borderId="35" xfId="4" applyFont="1" applyBorder="1" applyAlignment="1">
      <alignment horizontal="center" wrapText="1"/>
    </xf>
    <xf numFmtId="0" fontId="10" fillId="0" borderId="36" xfId="4" applyFont="1" applyBorder="1" applyAlignment="1">
      <alignment horizontal="center" wrapText="1"/>
    </xf>
    <xf numFmtId="0" fontId="10" fillId="0" borderId="37" xfId="4" applyFont="1" applyBorder="1" applyAlignment="1">
      <alignment horizontal="center" wrapText="1"/>
    </xf>
    <xf numFmtId="0" fontId="42" fillId="9" borderId="21" xfId="4" applyFont="1" applyFill="1" applyBorder="1" applyAlignment="1">
      <alignment horizontal="center" wrapText="1"/>
    </xf>
    <xf numFmtId="0" fontId="42" fillId="9" borderId="41" xfId="4" applyFont="1" applyFill="1" applyBorder="1" applyAlignment="1">
      <alignment horizontal="center" wrapText="1"/>
    </xf>
    <xf numFmtId="14" fontId="10" fillId="0" borderId="21" xfId="4" applyNumberFormat="1" applyFont="1" applyFill="1" applyBorder="1" applyAlignment="1">
      <alignment horizontal="center" wrapText="1"/>
    </xf>
    <xf numFmtId="14" fontId="10" fillId="0" borderId="41" xfId="4" applyNumberFormat="1" applyFont="1" applyFill="1" applyBorder="1" applyAlignment="1">
      <alignment horizontal="center" wrapText="1"/>
    </xf>
    <xf numFmtId="0" fontId="31" fillId="14" borderId="21" xfId="4" applyFont="1" applyFill="1" applyBorder="1" applyAlignment="1">
      <alignment horizontal="center" wrapText="1"/>
    </xf>
    <xf numFmtId="0" fontId="31" fillId="14" borderId="41" xfId="4" applyFont="1" applyFill="1" applyBorder="1" applyAlignment="1">
      <alignment horizontal="center" wrapText="1"/>
    </xf>
    <xf numFmtId="0" fontId="31" fillId="14" borderId="75" xfId="4" applyFont="1" applyFill="1" applyBorder="1" applyAlignment="1">
      <alignment horizontal="center" wrapText="1"/>
    </xf>
    <xf numFmtId="0" fontId="31" fillId="14" borderId="77" xfId="4" applyFont="1" applyFill="1" applyBorder="1" applyAlignment="1">
      <alignment horizontal="center" wrapText="1"/>
    </xf>
    <xf numFmtId="0" fontId="10" fillId="0" borderId="46" xfId="4" applyFont="1" applyBorder="1" applyAlignment="1">
      <alignment horizontal="center" wrapText="1"/>
    </xf>
    <xf numFmtId="0" fontId="10" fillId="0" borderId="35" xfId="4" applyFont="1" applyBorder="1" applyAlignment="1">
      <alignment horizontal="center" vertical="center" wrapText="1"/>
    </xf>
    <xf numFmtId="49" fontId="10" fillId="0" borderId="36" xfId="4" applyNumberFormat="1" applyFont="1" applyBorder="1" applyAlignment="1">
      <alignment horizontal="center" vertical="center" wrapText="1"/>
    </xf>
    <xf numFmtId="49" fontId="10" fillId="0" borderId="37" xfId="4" applyNumberFormat="1" applyFont="1" applyBorder="1" applyAlignment="1">
      <alignment horizontal="center" vertical="center" wrapText="1"/>
    </xf>
    <xf numFmtId="0" fontId="10" fillId="0" borderId="30" xfId="4" applyFont="1" applyBorder="1" applyAlignment="1">
      <alignment horizontal="left" wrapText="1"/>
    </xf>
    <xf numFmtId="0" fontId="10" fillId="0" borderId="0" xfId="4" applyFont="1" applyAlignment="1">
      <alignment horizontal="left" wrapText="1"/>
    </xf>
    <xf numFmtId="0" fontId="10" fillId="0" borderId="48" xfId="4" applyFont="1" applyBorder="1" applyAlignment="1">
      <alignment horizontal="left" wrapText="1"/>
    </xf>
    <xf numFmtId="0" fontId="10" fillId="0" borderId="44" xfId="4" applyFont="1" applyBorder="1" applyAlignment="1">
      <alignment horizontal="right" wrapText="1"/>
    </xf>
    <xf numFmtId="0" fontId="10" fillId="0" borderId="45" xfId="4" applyFont="1" applyBorder="1" applyAlignment="1">
      <alignment horizontal="right" wrapText="1"/>
    </xf>
    <xf numFmtId="0" fontId="10" fillId="9" borderId="35" xfId="4" applyFont="1" applyFill="1" applyBorder="1" applyAlignment="1">
      <alignment horizontal="right" wrapText="1"/>
    </xf>
    <xf numFmtId="0" fontId="10" fillId="9" borderId="37" xfId="4" applyFont="1" applyFill="1" applyBorder="1" applyAlignment="1">
      <alignment horizontal="right" wrapText="1"/>
    </xf>
    <xf numFmtId="0" fontId="8" fillId="0" borderId="31" xfId="4" applyFont="1" applyBorder="1" applyAlignment="1">
      <alignment wrapText="1"/>
    </xf>
    <xf numFmtId="0" fontId="8" fillId="0" borderId="32" xfId="4" applyFont="1" applyBorder="1" applyAlignment="1">
      <alignment wrapText="1"/>
    </xf>
    <xf numFmtId="0" fontId="8" fillId="0" borderId="31" xfId="4" applyFont="1" applyBorder="1" applyAlignment="1">
      <alignment horizontal="right" vertical="center" wrapText="1"/>
    </xf>
    <xf numFmtId="0" fontId="8" fillId="0" borderId="32" xfId="4" applyFont="1" applyBorder="1" applyAlignment="1">
      <alignment horizontal="right" vertical="center" wrapText="1"/>
    </xf>
    <xf numFmtId="0" fontId="8" fillId="0" borderId="33" xfId="4" applyFont="1" applyBorder="1" applyAlignment="1">
      <alignment horizontal="right" vertical="center" wrapText="1"/>
    </xf>
    <xf numFmtId="0" fontId="10" fillId="20" borderId="31" xfId="4" applyFont="1" applyFill="1" applyBorder="1" applyAlignment="1">
      <alignment horizontal="center" vertical="center" wrapText="1"/>
    </xf>
    <xf numFmtId="0" fontId="10" fillId="20" borderId="34" xfId="4" applyFont="1" applyFill="1" applyBorder="1" applyAlignment="1">
      <alignment horizontal="center" vertical="center" wrapText="1"/>
    </xf>
    <xf numFmtId="0" fontId="10" fillId="20" borderId="32" xfId="4" applyFont="1" applyFill="1" applyBorder="1" applyAlignment="1">
      <alignment horizontal="center" vertical="center" wrapText="1"/>
    </xf>
    <xf numFmtId="0" fontId="10" fillId="0" borderId="31" xfId="4" applyFont="1" applyBorder="1" applyAlignment="1">
      <alignment horizontal="center" vertical="center" wrapText="1"/>
    </xf>
    <xf numFmtId="0" fontId="10" fillId="0" borderId="34" xfId="4" applyFont="1" applyBorder="1" applyAlignment="1">
      <alignment horizontal="center" vertical="center" wrapText="1"/>
    </xf>
    <xf numFmtId="0" fontId="10" fillId="0" borderId="32" xfId="4" applyFont="1" applyBorder="1" applyAlignment="1">
      <alignment horizontal="center" vertical="center" wrapText="1"/>
    </xf>
    <xf numFmtId="0" fontId="10" fillId="0" borderId="33" xfId="4" applyFont="1" applyBorder="1" applyAlignment="1">
      <alignment horizontal="center" vertical="center" wrapText="1"/>
    </xf>
    <xf numFmtId="0" fontId="8" fillId="0" borderId="39" xfId="4" applyFont="1" applyBorder="1" applyAlignment="1">
      <alignment horizontal="right" vertical="center" wrapText="1"/>
    </xf>
    <xf numFmtId="0" fontId="8" fillId="0" borderId="10" xfId="4" applyFont="1" applyBorder="1" applyAlignment="1">
      <alignment horizontal="right" vertical="center" wrapText="1"/>
    </xf>
    <xf numFmtId="0" fontId="8" fillId="0" borderId="40" xfId="4" applyFont="1" applyBorder="1" applyAlignment="1">
      <alignment horizontal="right" vertical="center" wrapText="1"/>
    </xf>
    <xf numFmtId="0" fontId="10" fillId="20" borderId="39" xfId="4" applyFont="1" applyFill="1" applyBorder="1" applyAlignment="1">
      <alignment horizontal="center" vertical="center" wrapText="1"/>
    </xf>
    <xf numFmtId="0" fontId="10" fillId="20" borderId="5" xfId="4" applyFont="1" applyFill="1" applyBorder="1" applyAlignment="1">
      <alignment horizontal="center" vertical="center" wrapText="1"/>
    </xf>
    <xf numFmtId="0" fontId="10" fillId="20" borderId="10" xfId="4" applyFont="1" applyFill="1" applyBorder="1" applyAlignment="1">
      <alignment horizontal="center" vertical="center" wrapText="1"/>
    </xf>
    <xf numFmtId="0" fontId="10" fillId="0" borderId="39" xfId="4" applyFont="1" applyBorder="1" applyAlignment="1">
      <alignment horizontal="center" vertical="center" wrapText="1"/>
    </xf>
    <xf numFmtId="0" fontId="10" fillId="0" borderId="5" xfId="4" applyFont="1" applyBorder="1" applyAlignment="1">
      <alignment horizontal="center" vertical="center" wrapText="1"/>
    </xf>
    <xf numFmtId="0" fontId="10" fillId="0" borderId="10" xfId="4" applyFont="1" applyBorder="1" applyAlignment="1">
      <alignment horizontal="center" vertical="center" wrapText="1"/>
    </xf>
    <xf numFmtId="0" fontId="10" fillId="0" borderId="40" xfId="4" applyFont="1" applyBorder="1" applyAlignment="1">
      <alignment horizontal="center" vertical="center" wrapText="1"/>
    </xf>
    <xf numFmtId="0" fontId="8" fillId="0" borderId="35" xfId="4" applyFont="1" applyBorder="1" applyAlignment="1">
      <alignment horizontal="right" wrapText="1"/>
    </xf>
    <xf numFmtId="0" fontId="8" fillId="0" borderId="36" xfId="4" applyFont="1" applyBorder="1" applyAlignment="1">
      <alignment horizontal="right" wrapText="1"/>
    </xf>
    <xf numFmtId="0" fontId="8" fillId="0" borderId="37" xfId="4" applyFont="1" applyBorder="1" applyAlignment="1">
      <alignment horizontal="right" wrapText="1"/>
    </xf>
    <xf numFmtId="0" fontId="10" fillId="20" borderId="35" xfId="4" applyFont="1" applyFill="1" applyBorder="1" applyAlignment="1">
      <alignment horizontal="center" wrapText="1"/>
    </xf>
    <xf numFmtId="0" fontId="10" fillId="20" borderId="46" xfId="4" applyFont="1" applyFill="1" applyBorder="1" applyAlignment="1">
      <alignment horizontal="center" wrapText="1"/>
    </xf>
    <xf numFmtId="0" fontId="10" fillId="20" borderId="36" xfId="4" applyFont="1" applyFill="1" applyBorder="1" applyAlignment="1">
      <alignment horizontal="center" wrapText="1"/>
    </xf>
    <xf numFmtId="0" fontId="8" fillId="0" borderId="22" xfId="4" applyFont="1" applyBorder="1" applyAlignment="1">
      <alignment horizontal="right" wrapText="1"/>
    </xf>
    <xf numFmtId="0" fontId="8" fillId="0" borderId="26" xfId="4" applyFont="1" applyBorder="1" applyAlignment="1">
      <alignment horizontal="right" wrapText="1"/>
    </xf>
    <xf numFmtId="0" fontId="8" fillId="0" borderId="27" xfId="4" applyFont="1" applyBorder="1" applyAlignment="1">
      <alignment horizontal="right" wrapText="1"/>
    </xf>
    <xf numFmtId="0" fontId="8" fillId="0" borderId="30" xfId="4" applyFont="1" applyBorder="1" applyAlignment="1">
      <alignment horizontal="right" wrapText="1"/>
    </xf>
    <xf numFmtId="0" fontId="8" fillId="0" borderId="0" xfId="4" applyFont="1" applyBorder="1" applyAlignment="1">
      <alignment horizontal="right" wrapText="1"/>
    </xf>
    <xf numFmtId="0" fontId="8" fillId="0" borderId="48" xfId="4" applyFont="1" applyBorder="1" applyAlignment="1">
      <alignment horizontal="right" wrapText="1"/>
    </xf>
    <xf numFmtId="0" fontId="10" fillId="20" borderId="22" xfId="4" applyFont="1" applyFill="1" applyBorder="1" applyAlignment="1">
      <alignment horizontal="center" vertical="center" wrapText="1"/>
    </xf>
    <xf numFmtId="0" fontId="10" fillId="20" borderId="28" xfId="4" applyFont="1" applyFill="1" applyBorder="1" applyAlignment="1">
      <alignment horizontal="center" vertical="center" wrapText="1"/>
    </xf>
    <xf numFmtId="0" fontId="10" fillId="20" borderId="30" xfId="4" applyFont="1" applyFill="1" applyBorder="1" applyAlignment="1">
      <alignment horizontal="center" vertical="center" wrapText="1"/>
    </xf>
    <xf numFmtId="0" fontId="10" fillId="20" borderId="65" xfId="4" applyFont="1" applyFill="1" applyBorder="1" applyAlignment="1">
      <alignment horizontal="center" vertical="center" wrapText="1"/>
    </xf>
    <xf numFmtId="0" fontId="10" fillId="20" borderId="26" xfId="4" applyFont="1" applyFill="1" applyBorder="1" applyAlignment="1">
      <alignment horizontal="center" vertical="center" wrapText="1"/>
    </xf>
    <xf numFmtId="0" fontId="10" fillId="20" borderId="0" xfId="4" applyFont="1" applyFill="1" applyBorder="1" applyAlignment="1">
      <alignment horizontal="center" vertical="center" wrapText="1"/>
    </xf>
    <xf numFmtId="0" fontId="8" fillId="0" borderId="30" xfId="4" applyFont="1" applyBorder="1" applyAlignment="1">
      <alignment wrapText="1"/>
    </xf>
    <xf numFmtId="0" fontId="8" fillId="0" borderId="0" xfId="4" applyFont="1" applyAlignment="1">
      <alignment wrapText="1"/>
    </xf>
    <xf numFmtId="0" fontId="8" fillId="0" borderId="39" xfId="4" applyFont="1" applyBorder="1" applyAlignment="1">
      <alignment horizontal="right" wrapText="1"/>
    </xf>
    <xf numFmtId="0" fontId="8" fillId="0" borderId="10" xfId="4" applyFont="1" applyBorder="1" applyAlignment="1">
      <alignment horizontal="right" wrapText="1"/>
    </xf>
    <xf numFmtId="0" fontId="8" fillId="0" borderId="40" xfId="4" applyFont="1" applyBorder="1" applyAlignment="1">
      <alignment horizontal="right" wrapText="1"/>
    </xf>
    <xf numFmtId="49" fontId="10" fillId="20" borderId="39" xfId="4" applyNumberFormat="1" applyFont="1" applyFill="1" applyBorder="1" applyAlignment="1">
      <alignment horizontal="center" vertical="center" wrapText="1"/>
    </xf>
    <xf numFmtId="49" fontId="10" fillId="20" borderId="5" xfId="4" applyNumberFormat="1" applyFont="1" applyFill="1" applyBorder="1" applyAlignment="1">
      <alignment horizontal="center" vertical="center" wrapText="1"/>
    </xf>
    <xf numFmtId="49" fontId="10" fillId="20" borderId="10" xfId="4" applyNumberFormat="1" applyFont="1" applyFill="1" applyBorder="1" applyAlignment="1">
      <alignment horizontal="center" vertical="center" wrapText="1"/>
    </xf>
    <xf numFmtId="49" fontId="10" fillId="0" borderId="39" xfId="4" applyNumberFormat="1" applyFont="1" applyBorder="1" applyAlignment="1">
      <alignment horizontal="center" vertical="center" wrapText="1"/>
    </xf>
    <xf numFmtId="49" fontId="10" fillId="0" borderId="5" xfId="4" applyNumberFormat="1" applyFont="1" applyBorder="1" applyAlignment="1">
      <alignment horizontal="center" vertical="center" wrapText="1"/>
    </xf>
    <xf numFmtId="49" fontId="10" fillId="0" borderId="10" xfId="4" applyNumberFormat="1" applyFont="1" applyBorder="1" applyAlignment="1">
      <alignment horizontal="center" vertical="center" wrapText="1"/>
    </xf>
    <xf numFmtId="49" fontId="10" fillId="0" borderId="40" xfId="4" applyNumberFormat="1" applyFont="1" applyBorder="1" applyAlignment="1">
      <alignment horizontal="center" vertical="center" wrapText="1"/>
    </xf>
    <xf numFmtId="0" fontId="8" fillId="0" borderId="30" xfId="4" applyFont="1" applyBorder="1" applyAlignment="1">
      <alignment horizontal="center" wrapText="1"/>
    </xf>
    <xf numFmtId="0" fontId="8" fillId="0" borderId="0" xfId="4" applyFont="1" applyBorder="1" applyAlignment="1">
      <alignment horizontal="center" wrapText="1"/>
    </xf>
    <xf numFmtId="0" fontId="8" fillId="0" borderId="48" xfId="4" applyFont="1" applyBorder="1" applyAlignment="1">
      <alignment horizontal="center" wrapText="1"/>
    </xf>
    <xf numFmtId="0" fontId="8" fillId="0" borderId="2" xfId="4" applyFont="1" applyBorder="1" applyAlignment="1">
      <alignment horizontal="center" textRotation="90" wrapText="1"/>
    </xf>
    <xf numFmtId="0" fontId="8" fillId="0" borderId="12" xfId="4" applyFont="1" applyBorder="1" applyAlignment="1">
      <alignment horizontal="center" textRotation="90" wrapText="1"/>
    </xf>
    <xf numFmtId="0" fontId="10" fillId="0" borderId="4" xfId="4" applyFont="1" applyBorder="1" applyAlignment="1">
      <alignment horizontal="center" vertical="center" wrapText="1"/>
    </xf>
    <xf numFmtId="0" fontId="8" fillId="20" borderId="32" xfId="4" applyFont="1" applyFill="1" applyBorder="1" applyAlignment="1">
      <alignment horizontal="center" vertical="center" wrapText="1"/>
    </xf>
    <xf numFmtId="0" fontId="8" fillId="20" borderId="33" xfId="4" applyFont="1" applyFill="1" applyBorder="1" applyAlignment="1">
      <alignment horizontal="center" vertical="center" wrapText="1"/>
    </xf>
    <xf numFmtId="0" fontId="28" fillId="0" borderId="32" xfId="4" applyFont="1" applyBorder="1" applyAlignment="1">
      <alignment horizontal="center" vertical="center" wrapText="1"/>
    </xf>
    <xf numFmtId="0" fontId="28" fillId="0" borderId="42" xfId="4" applyFont="1" applyBorder="1" applyAlignment="1">
      <alignment horizontal="center" vertical="center" wrapText="1"/>
    </xf>
    <xf numFmtId="0" fontId="28" fillId="0" borderId="33" xfId="4" applyFont="1" applyBorder="1" applyAlignment="1">
      <alignment horizontal="center" vertical="center" wrapText="1"/>
    </xf>
    <xf numFmtId="0" fontId="28" fillId="0" borderId="31" xfId="4" applyFont="1" applyBorder="1" applyAlignment="1">
      <alignment horizontal="center" vertical="center" wrapText="1"/>
    </xf>
    <xf numFmtId="0" fontId="28" fillId="0" borderId="34" xfId="4" applyFont="1" applyBorder="1" applyAlignment="1">
      <alignment horizontal="center" vertical="center" wrapText="1"/>
    </xf>
    <xf numFmtId="0" fontId="32" fillId="0" borderId="22" xfId="4" applyFont="1" applyBorder="1" applyAlignment="1">
      <alignment horizontal="center" vertical="center" textRotation="90" wrapText="1"/>
    </xf>
    <xf numFmtId="0" fontId="32" fillId="0" borderId="27" xfId="4" applyFont="1" applyBorder="1" applyAlignment="1">
      <alignment horizontal="center" vertical="center" textRotation="90" wrapText="1"/>
    </xf>
    <xf numFmtId="0" fontId="32" fillId="0" borderId="30" xfId="4" applyFont="1" applyBorder="1" applyAlignment="1">
      <alignment horizontal="center" vertical="center" textRotation="90" wrapText="1"/>
    </xf>
    <xf numFmtId="0" fontId="32" fillId="0" borderId="48" xfId="4" applyFont="1" applyBorder="1" applyAlignment="1">
      <alignment horizontal="center" vertical="center" textRotation="90" wrapText="1"/>
    </xf>
    <xf numFmtId="0" fontId="32" fillId="0" borderId="31" xfId="4" applyFont="1" applyBorder="1" applyAlignment="1">
      <alignment horizontal="center" vertical="center" textRotation="90" wrapText="1"/>
    </xf>
    <xf numFmtId="0" fontId="32" fillId="0" borderId="33" xfId="4" applyFont="1" applyBorder="1" applyAlignment="1">
      <alignment horizontal="center" vertical="center" textRotation="90" wrapText="1"/>
    </xf>
    <xf numFmtId="0" fontId="31" fillId="14" borderId="76" xfId="4" applyFont="1" applyFill="1" applyBorder="1" applyAlignment="1">
      <alignment horizontal="center" wrapText="1"/>
    </xf>
    <xf numFmtId="0" fontId="31" fillId="14" borderId="66" xfId="4" applyFont="1" applyFill="1" applyBorder="1" applyAlignment="1">
      <alignment horizontal="center" wrapText="1"/>
    </xf>
    <xf numFmtId="0" fontId="31" fillId="20" borderId="22" xfId="4" applyFont="1" applyFill="1" applyBorder="1" applyAlignment="1">
      <alignment horizontal="center" wrapText="1"/>
    </xf>
    <xf numFmtId="0" fontId="31" fillId="20" borderId="31" xfId="4" applyFont="1" applyFill="1" applyBorder="1" applyAlignment="1">
      <alignment horizontal="center" wrapText="1"/>
    </xf>
    <xf numFmtId="0" fontId="31" fillId="20" borderId="61" xfId="4" applyFont="1" applyFill="1" applyBorder="1" applyAlignment="1">
      <alignment horizontal="center" wrapText="1"/>
    </xf>
    <xf numFmtId="0" fontId="31" fillId="20" borderId="52" xfId="4" applyFont="1" applyFill="1" applyBorder="1" applyAlignment="1">
      <alignment horizontal="center" wrapText="1"/>
    </xf>
    <xf numFmtId="0" fontId="31" fillId="20" borderId="27" xfId="4" applyFont="1" applyFill="1" applyBorder="1" applyAlignment="1">
      <alignment horizontal="center" wrapText="1"/>
    </xf>
    <xf numFmtId="0" fontId="31" fillId="20" borderId="33" xfId="4" applyFont="1" applyFill="1" applyBorder="1" applyAlignment="1">
      <alignment horizontal="center" wrapText="1"/>
    </xf>
    <xf numFmtId="0" fontId="10" fillId="0" borderId="22" xfId="4" applyFont="1" applyBorder="1" applyAlignment="1">
      <alignment horizontal="center" vertical="center" wrapText="1"/>
    </xf>
    <xf numFmtId="0" fontId="10" fillId="0" borderId="28" xfId="4" applyFont="1" applyBorder="1" applyAlignment="1">
      <alignment horizontal="center" vertical="center" wrapText="1"/>
    </xf>
    <xf numFmtId="0" fontId="10" fillId="0" borderId="30" xfId="4" applyFont="1" applyBorder="1" applyAlignment="1">
      <alignment horizontal="center" vertical="center" wrapText="1"/>
    </xf>
    <xf numFmtId="0" fontId="10" fillId="0" borderId="65" xfId="4" applyFont="1" applyBorder="1" applyAlignment="1">
      <alignment horizontal="center" vertical="center" wrapText="1"/>
    </xf>
    <xf numFmtId="0" fontId="10" fillId="0" borderId="26" xfId="4" applyFont="1" applyBorder="1" applyAlignment="1">
      <alignment horizontal="center" vertical="center" wrapText="1"/>
    </xf>
    <xf numFmtId="0" fontId="10" fillId="0" borderId="27" xfId="4" applyFont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 wrapText="1"/>
    </xf>
    <xf numFmtId="0" fontId="10" fillId="0" borderId="48" xfId="4" applyFont="1" applyBorder="1" applyAlignment="1">
      <alignment horizontal="center" vertical="center" wrapText="1"/>
    </xf>
    <xf numFmtId="0" fontId="10" fillId="0" borderId="21" xfId="4" applyFont="1" applyBorder="1" applyAlignment="1">
      <alignment horizontal="center" vertical="center" textRotation="90" wrapText="1"/>
    </xf>
    <xf numFmtId="0" fontId="10" fillId="0" borderId="29" xfId="4" applyFont="1" applyBorder="1" applyAlignment="1">
      <alignment horizontal="center" vertical="center" textRotation="90" wrapText="1"/>
    </xf>
    <xf numFmtId="0" fontId="10" fillId="0" borderId="41" xfId="4" applyFont="1" applyBorder="1" applyAlignment="1">
      <alignment horizontal="center" vertical="center" textRotation="90" wrapText="1"/>
    </xf>
    <xf numFmtId="0" fontId="10" fillId="0" borderId="21" xfId="4" applyFont="1" applyBorder="1" applyAlignment="1">
      <alignment horizontal="center" vertical="center" wrapText="1"/>
    </xf>
    <xf numFmtId="0" fontId="10" fillId="0" borderId="29" xfId="4" applyFont="1" applyBorder="1" applyAlignment="1">
      <alignment horizontal="center" vertical="center" wrapText="1"/>
    </xf>
    <xf numFmtId="0" fontId="10" fillId="0" borderId="41" xfId="4" applyFont="1" applyBorder="1" applyAlignment="1">
      <alignment horizontal="center" vertical="center" wrapText="1"/>
    </xf>
    <xf numFmtId="0" fontId="10" fillId="0" borderId="22" xfId="4" applyFont="1" applyBorder="1" applyAlignment="1">
      <alignment horizontal="center" textRotation="90" wrapText="1"/>
    </xf>
    <xf numFmtId="0" fontId="10" fillId="0" borderId="30" xfId="4" applyFont="1" applyBorder="1" applyAlignment="1">
      <alignment horizontal="center" textRotation="90" wrapText="1"/>
    </xf>
    <xf numFmtId="0" fontId="10" fillId="0" borderId="31" xfId="4" applyFont="1" applyBorder="1" applyAlignment="1">
      <alignment horizontal="center" textRotation="90" wrapText="1"/>
    </xf>
    <xf numFmtId="0" fontId="10" fillId="0" borderId="21" xfId="4" applyFont="1" applyBorder="1" applyAlignment="1">
      <alignment horizontal="center" textRotation="90" wrapText="1"/>
    </xf>
    <xf numFmtId="0" fontId="10" fillId="0" borderId="29" xfId="4" applyFont="1" applyBorder="1" applyAlignment="1">
      <alignment horizontal="center" textRotation="90" wrapText="1"/>
    </xf>
    <xf numFmtId="0" fontId="10" fillId="0" borderId="41" xfId="4" applyFont="1" applyBorder="1" applyAlignment="1">
      <alignment horizontal="center" textRotation="90" wrapText="1"/>
    </xf>
    <xf numFmtId="0" fontId="10" fillId="0" borderId="24" xfId="4" applyFont="1" applyBorder="1" applyAlignment="1">
      <alignment horizontal="center" vertical="center" wrapText="1"/>
    </xf>
    <xf numFmtId="0" fontId="10" fillId="0" borderId="25" xfId="4" applyFont="1" applyBorder="1" applyAlignment="1">
      <alignment horizontal="center" vertical="center" wrapText="1"/>
    </xf>
    <xf numFmtId="0" fontId="8" fillId="0" borderId="5" xfId="4" applyFont="1" applyBorder="1" applyAlignment="1">
      <alignment horizontal="center" textRotation="90" wrapText="1"/>
    </xf>
    <xf numFmtId="0" fontId="8" fillId="0" borderId="68" xfId="4" applyFont="1" applyBorder="1" applyAlignment="1">
      <alignment horizontal="center" textRotation="90" wrapText="1"/>
    </xf>
    <xf numFmtId="0" fontId="10" fillId="0" borderId="1" xfId="4" applyFont="1" applyBorder="1" applyAlignment="1">
      <alignment horizontal="center" vertical="center" wrapText="1"/>
    </xf>
    <xf numFmtId="0" fontId="8" fillId="20" borderId="38" xfId="4" applyFont="1" applyFill="1" applyBorder="1" applyAlignment="1">
      <alignment horizontal="center" vertical="center" wrapText="1"/>
    </xf>
    <xf numFmtId="0" fontId="8" fillId="20" borderId="56" xfId="4" applyFont="1" applyFill="1" applyBorder="1" applyAlignment="1">
      <alignment horizontal="center" vertical="center" wrapText="1"/>
    </xf>
    <xf numFmtId="0" fontId="8" fillId="20" borderId="24" xfId="4" applyFont="1" applyFill="1" applyBorder="1" applyAlignment="1">
      <alignment horizontal="center" vertical="center" wrapText="1"/>
    </xf>
    <xf numFmtId="0" fontId="8" fillId="20" borderId="25" xfId="4" applyFont="1" applyFill="1" applyBorder="1" applyAlignment="1">
      <alignment horizontal="center" vertical="center" wrapText="1"/>
    </xf>
    <xf numFmtId="0" fontId="8" fillId="0" borderId="24" xfId="4" applyFont="1" applyBorder="1" applyAlignment="1">
      <alignment horizontal="center" vertical="center" wrapText="1"/>
    </xf>
    <xf numFmtId="0" fontId="8" fillId="0" borderId="23" xfId="4" applyFont="1" applyBorder="1" applyAlignment="1">
      <alignment horizontal="center" vertical="center" wrapText="1"/>
    </xf>
    <xf numFmtId="0" fontId="8" fillId="0" borderId="25" xfId="4" applyFont="1" applyBorder="1" applyAlignment="1">
      <alignment horizontal="center" vertical="center" wrapText="1"/>
    </xf>
    <xf numFmtId="0" fontId="8" fillId="20" borderId="39" xfId="4" applyFont="1" applyFill="1" applyBorder="1" applyAlignment="1">
      <alignment horizontal="center" vertical="center" wrapText="1"/>
    </xf>
    <xf numFmtId="0" fontId="8" fillId="20" borderId="5" xfId="4" applyFont="1" applyFill="1" applyBorder="1" applyAlignment="1">
      <alignment horizontal="center" vertical="center" wrapText="1"/>
    </xf>
    <xf numFmtId="0" fontId="8" fillId="0" borderId="53" xfId="4" applyFont="1" applyBorder="1" applyAlignment="1">
      <alignment horizontal="center" textRotation="90" wrapText="1"/>
    </xf>
    <xf numFmtId="0" fontId="8" fillId="0" borderId="48" xfId="4" applyFont="1" applyBorder="1" applyAlignment="1">
      <alignment horizontal="center" textRotation="90" wrapText="1"/>
    </xf>
    <xf numFmtId="0" fontId="8" fillId="20" borderId="35" xfId="4" applyFont="1" applyFill="1" applyBorder="1" applyAlignment="1">
      <alignment horizontal="center" vertical="center" wrapText="1"/>
    </xf>
    <xf numFmtId="0" fontId="8" fillId="20" borderId="36" xfId="4" applyFont="1" applyFill="1" applyBorder="1" applyAlignment="1">
      <alignment horizontal="center" vertical="center" wrapText="1"/>
    </xf>
    <xf numFmtId="0" fontId="8" fillId="20" borderId="37" xfId="4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textRotation="90" wrapText="1"/>
    </xf>
    <xf numFmtId="0" fontId="8" fillId="0" borderId="12" xfId="4" applyFont="1" applyBorder="1" applyAlignment="1">
      <alignment horizontal="center" vertical="center" textRotation="90" wrapText="1"/>
    </xf>
    <xf numFmtId="0" fontId="8" fillId="0" borderId="52" xfId="4" applyFont="1" applyBorder="1" applyAlignment="1">
      <alignment horizontal="center" vertical="center" textRotation="90" wrapText="1"/>
    </xf>
    <xf numFmtId="0" fontId="8" fillId="0" borderId="52" xfId="4" applyFont="1" applyBorder="1" applyAlignment="1">
      <alignment horizontal="center" textRotation="90" wrapText="1"/>
    </xf>
    <xf numFmtId="0" fontId="21" fillId="0" borderId="4" xfId="4" applyFont="1" applyBorder="1" applyAlignment="1">
      <alignment horizontal="center" vertical="center" wrapText="1"/>
    </xf>
    <xf numFmtId="0" fontId="21" fillId="0" borderId="5" xfId="4" applyFont="1" applyBorder="1" applyAlignment="1">
      <alignment horizontal="center" vertical="center" wrapText="1"/>
    </xf>
    <xf numFmtId="0" fontId="10" fillId="0" borderId="2" xfId="4" applyFont="1" applyBorder="1" applyAlignment="1">
      <alignment horizontal="center" textRotation="90" wrapText="1"/>
    </xf>
    <xf numFmtId="0" fontId="10" fillId="0" borderId="12" xfId="4" applyFont="1" applyBorder="1" applyAlignment="1">
      <alignment horizontal="center" textRotation="90" wrapText="1"/>
    </xf>
    <xf numFmtId="0" fontId="10" fillId="0" borderId="52" xfId="4" applyFont="1" applyBorder="1" applyAlignment="1">
      <alignment horizontal="center" textRotation="90" wrapText="1"/>
    </xf>
    <xf numFmtId="0" fontId="8" fillId="0" borderId="36" xfId="4" applyFont="1" applyBorder="1" applyAlignment="1">
      <alignment horizontal="center" vertical="center" wrapText="1"/>
    </xf>
    <xf numFmtId="0" fontId="8" fillId="0" borderId="37" xfId="4" applyFont="1" applyBorder="1" applyAlignment="1">
      <alignment horizontal="center" vertical="center" wrapText="1"/>
    </xf>
    <xf numFmtId="0" fontId="8" fillId="0" borderId="35" xfId="4" applyFont="1" applyBorder="1" applyAlignment="1">
      <alignment horizontal="center" vertical="center" wrapText="1"/>
    </xf>
    <xf numFmtId="0" fontId="28" fillId="0" borderId="10" xfId="4" applyFont="1" applyBorder="1" applyAlignment="1">
      <alignment horizontal="center" vertical="center" wrapText="1"/>
    </xf>
    <xf numFmtId="0" fontId="28" fillId="0" borderId="40" xfId="4" applyFont="1" applyBorder="1" applyAlignment="1">
      <alignment horizontal="center" vertical="center" wrapText="1"/>
    </xf>
    <xf numFmtId="0" fontId="8" fillId="20" borderId="31" xfId="4" applyFont="1" applyFill="1" applyBorder="1" applyAlignment="1">
      <alignment horizontal="center" vertical="center" wrapText="1"/>
    </xf>
    <xf numFmtId="0" fontId="8" fillId="20" borderId="34" xfId="4" applyFont="1" applyFill="1" applyBorder="1" applyAlignment="1">
      <alignment horizontal="center" vertical="center" wrapText="1"/>
    </xf>
    <xf numFmtId="0" fontId="8" fillId="20" borderId="10" xfId="4" applyFont="1" applyFill="1" applyBorder="1" applyAlignment="1">
      <alignment horizontal="center" vertical="center" wrapText="1"/>
    </xf>
    <xf numFmtId="0" fontId="8" fillId="20" borderId="40" xfId="4" applyFont="1" applyFill="1" applyBorder="1" applyAlignment="1">
      <alignment horizontal="center" vertical="center" wrapText="1"/>
    </xf>
    <xf numFmtId="0" fontId="28" fillId="0" borderId="4" xfId="4" applyFont="1" applyBorder="1" applyAlignment="1">
      <alignment horizontal="center" vertical="center" wrapText="1"/>
    </xf>
    <xf numFmtId="0" fontId="28" fillId="0" borderId="39" xfId="4" applyFont="1" applyBorder="1" applyAlignment="1">
      <alignment horizontal="center" vertical="center" wrapText="1"/>
    </xf>
    <xf numFmtId="0" fontId="28" fillId="0" borderId="5" xfId="4" applyFont="1" applyBorder="1" applyAlignment="1">
      <alignment horizontal="center" vertical="center" wrapText="1"/>
    </xf>
    <xf numFmtId="0" fontId="8" fillId="0" borderId="38" xfId="4" applyFont="1" applyBorder="1" applyAlignment="1">
      <alignment horizontal="center" vertical="center" wrapText="1"/>
    </xf>
    <xf numFmtId="0" fontId="8" fillId="0" borderId="56" xfId="4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/>
    </xf>
  </cellXfs>
  <cellStyles count="5">
    <cellStyle name="Excel Built-in Normal" xfId="1"/>
    <cellStyle name="Обычный" xfId="0" builtinId="0"/>
    <cellStyle name="Обычный 2" xfId="3"/>
    <cellStyle name="Обычный 3" xfId="4"/>
    <cellStyle name="Обычный_sheetAudi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4"/>
  <sheetViews>
    <sheetView zoomScale="115" zoomScaleNormal="115" workbookViewId="0">
      <selection activeCell="AY2" sqref="AY2"/>
    </sheetView>
  </sheetViews>
  <sheetFormatPr defaultColWidth="12.5703125" defaultRowHeight="13.5" customHeight="1" x14ac:dyDescent="0.2"/>
  <cols>
    <col min="1" max="12" width="2.85546875" customWidth="1"/>
    <col min="13" max="13" width="3.140625" customWidth="1"/>
    <col min="14" max="38" width="2.85546875" customWidth="1"/>
    <col min="39" max="39" width="0.140625" customWidth="1"/>
    <col min="40" max="47" width="2.85546875" customWidth="1"/>
    <col min="48" max="49" width="2.85546875" hidden="1" customWidth="1"/>
    <col min="50" max="50" width="0.28515625" customWidth="1"/>
  </cols>
  <sheetData>
    <row r="1" spans="1:50" ht="20.25" customHeight="1" x14ac:dyDescent="0.2">
      <c r="AN1" s="501" t="s">
        <v>127</v>
      </c>
      <c r="AO1" s="501"/>
      <c r="AP1" s="501"/>
      <c r="AQ1" s="501"/>
      <c r="AR1" s="501"/>
      <c r="AS1" s="501"/>
      <c r="AT1" s="501"/>
      <c r="AU1" s="501"/>
    </row>
    <row r="2" spans="1:50" ht="33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513" t="s">
        <v>439</v>
      </c>
      <c r="AI2" s="514"/>
      <c r="AJ2" s="514"/>
      <c r="AK2" s="514"/>
      <c r="AL2" s="514"/>
      <c r="AM2" s="514"/>
      <c r="AN2" s="514"/>
      <c r="AO2" s="514"/>
      <c r="AP2" s="514"/>
      <c r="AQ2" s="514"/>
      <c r="AR2" s="514"/>
      <c r="AS2" s="514"/>
      <c r="AT2" s="514"/>
      <c r="AU2" s="514"/>
      <c r="AV2" s="514"/>
      <c r="AW2" s="2"/>
      <c r="AX2" s="2"/>
    </row>
    <row r="3" spans="1:50" ht="1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514"/>
      <c r="AI3" s="514"/>
      <c r="AJ3" s="514"/>
      <c r="AK3" s="514"/>
      <c r="AL3" s="514"/>
      <c r="AM3" s="514"/>
      <c r="AN3" s="514"/>
      <c r="AO3" s="514"/>
      <c r="AP3" s="514"/>
      <c r="AQ3" s="514"/>
      <c r="AR3" s="514"/>
      <c r="AS3" s="514"/>
      <c r="AT3" s="514"/>
      <c r="AU3" s="514"/>
      <c r="AV3" s="514"/>
      <c r="AW3" s="2"/>
      <c r="AX3" s="2"/>
    </row>
    <row r="4" spans="1:50" ht="31.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514"/>
      <c r="AI4" s="514"/>
      <c r="AJ4" s="514"/>
      <c r="AK4" s="514"/>
      <c r="AL4" s="514"/>
      <c r="AM4" s="514"/>
      <c r="AN4" s="514"/>
      <c r="AO4" s="514"/>
      <c r="AP4" s="514"/>
      <c r="AQ4" s="514"/>
      <c r="AR4" s="514"/>
      <c r="AS4" s="514"/>
      <c r="AT4" s="514"/>
      <c r="AU4" s="514"/>
      <c r="AV4" s="514"/>
      <c r="AW4" s="2"/>
      <c r="AX4" s="2"/>
    </row>
    <row r="5" spans="1:50" ht="6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1"/>
      <c r="AQ5" s="2"/>
      <c r="AR5" s="2"/>
      <c r="AS5" s="1"/>
      <c r="AT5" s="2"/>
      <c r="AU5" s="2"/>
      <c r="AV5" s="1"/>
      <c r="AW5" s="2"/>
      <c r="AX5" s="2"/>
    </row>
    <row r="6" spans="1:50" ht="15" customHeight="1" x14ac:dyDescent="0.2">
      <c r="A6" s="1"/>
      <c r="B6" s="503" t="s">
        <v>0</v>
      </c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  <c r="V6" s="503"/>
      <c r="W6" s="503"/>
      <c r="X6" s="503"/>
      <c r="Y6" s="503"/>
      <c r="Z6" s="503"/>
      <c r="AA6" s="503"/>
      <c r="AB6" s="503"/>
      <c r="AC6" s="503"/>
      <c r="AD6" s="503"/>
      <c r="AE6" s="503"/>
      <c r="AF6" s="503"/>
      <c r="AG6" s="503"/>
      <c r="AH6" s="503"/>
      <c r="AI6" s="503"/>
      <c r="AJ6" s="503"/>
      <c r="AK6" s="503"/>
      <c r="AL6" s="503"/>
      <c r="AM6" s="503"/>
      <c r="AN6" s="503"/>
      <c r="AO6" s="503"/>
      <c r="AP6" s="503"/>
      <c r="AQ6" s="503"/>
      <c r="AR6" s="503"/>
      <c r="AS6" s="503"/>
      <c r="AT6" s="503"/>
      <c r="AU6" s="503"/>
      <c r="AV6" s="503"/>
      <c r="AW6" s="503"/>
      <c r="AX6" s="2"/>
    </row>
    <row r="7" spans="1:50" ht="15" customHeight="1" x14ac:dyDescent="0.2">
      <c r="A7" s="1"/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3"/>
      <c r="U7" s="503"/>
      <c r="V7" s="503"/>
      <c r="W7" s="503"/>
      <c r="X7" s="503"/>
      <c r="Y7" s="503"/>
      <c r="Z7" s="503"/>
      <c r="AA7" s="503"/>
      <c r="AB7" s="503"/>
      <c r="AC7" s="503"/>
      <c r="AD7" s="503"/>
      <c r="AE7" s="503"/>
      <c r="AF7" s="503"/>
      <c r="AG7" s="503"/>
      <c r="AH7" s="503"/>
      <c r="AI7" s="503"/>
      <c r="AJ7" s="503"/>
      <c r="AK7" s="503"/>
      <c r="AL7" s="503"/>
      <c r="AM7" s="503"/>
      <c r="AN7" s="503"/>
      <c r="AO7" s="503"/>
      <c r="AP7" s="503"/>
      <c r="AQ7" s="503"/>
      <c r="AR7" s="503"/>
      <c r="AS7" s="503"/>
      <c r="AT7" s="503"/>
      <c r="AU7" s="503"/>
      <c r="AV7" s="503"/>
      <c r="AW7" s="503"/>
      <c r="AX7" s="2"/>
    </row>
    <row r="8" spans="1:50" ht="11.25" customHeight="1" x14ac:dyDescent="0.2">
      <c r="A8" s="1"/>
      <c r="B8" s="504" t="s">
        <v>114</v>
      </c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4"/>
      <c r="AF8" s="504"/>
      <c r="AG8" s="504"/>
      <c r="AH8" s="504"/>
      <c r="AI8" s="504"/>
      <c r="AJ8" s="504"/>
      <c r="AK8" s="504"/>
      <c r="AL8" s="504"/>
      <c r="AM8" s="504"/>
      <c r="AN8" s="504"/>
      <c r="AO8" s="504"/>
      <c r="AP8" s="504"/>
      <c r="AQ8" s="504"/>
      <c r="AR8" s="504"/>
      <c r="AS8" s="504"/>
      <c r="AT8" s="504"/>
      <c r="AU8" s="504"/>
      <c r="AV8" s="504"/>
      <c r="AW8" s="504"/>
      <c r="AX8" s="2"/>
    </row>
    <row r="9" spans="1:50" ht="11.25" customHeight="1" x14ac:dyDescent="0.2">
      <c r="A9" s="1"/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04"/>
      <c r="T9" s="504"/>
      <c r="U9" s="504"/>
      <c r="V9" s="504"/>
      <c r="W9" s="504"/>
      <c r="X9" s="504"/>
      <c r="Y9" s="504"/>
      <c r="Z9" s="504"/>
      <c r="AA9" s="504"/>
      <c r="AB9" s="504"/>
      <c r="AC9" s="504"/>
      <c r="AD9" s="504"/>
      <c r="AE9" s="504"/>
      <c r="AF9" s="504"/>
      <c r="AG9" s="504"/>
      <c r="AH9" s="504"/>
      <c r="AI9" s="504"/>
      <c r="AJ9" s="504"/>
      <c r="AK9" s="504"/>
      <c r="AL9" s="504"/>
      <c r="AM9" s="504"/>
      <c r="AN9" s="504"/>
      <c r="AO9" s="504"/>
      <c r="AP9" s="504"/>
      <c r="AQ9" s="504"/>
      <c r="AR9" s="504"/>
      <c r="AS9" s="504"/>
      <c r="AT9" s="504"/>
      <c r="AU9" s="504"/>
      <c r="AV9" s="504"/>
      <c r="AW9" s="504"/>
      <c r="AX9" s="2"/>
    </row>
    <row r="10" spans="1:50" ht="12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2"/>
      <c r="AO10" s="2"/>
      <c r="AP10" s="1"/>
      <c r="AQ10" s="2"/>
      <c r="AR10" s="2"/>
      <c r="AS10" s="1"/>
      <c r="AT10" s="2"/>
      <c r="AU10" s="2"/>
      <c r="AV10" s="1"/>
      <c r="AW10" s="2"/>
      <c r="AX10" s="2"/>
    </row>
    <row r="11" spans="1:50" ht="11.25" customHeight="1" x14ac:dyDescent="0.2">
      <c r="A11" s="1"/>
      <c r="B11" s="506" t="s">
        <v>130</v>
      </c>
      <c r="C11" s="506"/>
      <c r="D11" s="506"/>
      <c r="E11" s="506"/>
      <c r="F11" s="506"/>
      <c r="G11" s="506"/>
      <c r="H11" s="506"/>
      <c r="I11" s="506"/>
      <c r="J11" s="506"/>
      <c r="K11" s="506"/>
      <c r="L11" s="506"/>
      <c r="M11" s="506"/>
      <c r="N11" s="506"/>
      <c r="O11" s="506"/>
      <c r="P11" s="506"/>
      <c r="Q11" s="506"/>
      <c r="R11" s="506"/>
      <c r="S11" s="506"/>
      <c r="T11" s="506"/>
      <c r="U11" s="506"/>
      <c r="V11" s="506"/>
      <c r="W11" s="506"/>
      <c r="X11" s="506"/>
      <c r="Y11" s="506"/>
      <c r="Z11" s="506"/>
      <c r="AA11" s="506"/>
      <c r="AB11" s="506"/>
      <c r="AC11" s="506"/>
      <c r="AD11" s="506"/>
      <c r="AE11" s="506"/>
      <c r="AF11" s="506"/>
      <c r="AG11" s="506"/>
      <c r="AH11" s="506"/>
      <c r="AI11" s="506"/>
      <c r="AJ11" s="506"/>
      <c r="AK11" s="506"/>
      <c r="AL11" s="506"/>
      <c r="AM11" s="506"/>
      <c r="AN11" s="506"/>
      <c r="AO11" s="506"/>
      <c r="AP11" s="506"/>
      <c r="AQ11" s="506"/>
      <c r="AR11" s="506"/>
      <c r="AS11" s="506"/>
      <c r="AT11" s="506"/>
      <c r="AU11" s="506"/>
      <c r="AV11" s="506"/>
      <c r="AW11" s="506"/>
      <c r="AX11" s="2"/>
    </row>
    <row r="12" spans="1:50" ht="12" hidden="1" customHeight="1" x14ac:dyDescent="0.2">
      <c r="A12" s="1"/>
      <c r="B12" s="506"/>
      <c r="C12" s="507"/>
      <c r="D12" s="507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7"/>
      <c r="R12" s="507"/>
      <c r="S12" s="507"/>
      <c r="T12" s="507"/>
      <c r="U12" s="507"/>
      <c r="V12" s="507"/>
      <c r="W12" s="507"/>
      <c r="X12" s="507"/>
      <c r="Y12" s="507"/>
      <c r="Z12" s="507"/>
      <c r="AA12" s="507"/>
      <c r="AB12" s="507"/>
      <c r="AC12" s="507"/>
      <c r="AD12" s="507"/>
      <c r="AE12" s="507"/>
      <c r="AF12" s="507"/>
      <c r="AG12" s="507"/>
      <c r="AH12" s="507"/>
      <c r="AI12" s="507"/>
      <c r="AJ12" s="507"/>
      <c r="AK12" s="507"/>
      <c r="AL12" s="507"/>
      <c r="AM12" s="507"/>
      <c r="AN12" s="507"/>
      <c r="AO12" s="507"/>
      <c r="AP12" s="507"/>
      <c r="AQ12" s="507"/>
      <c r="AR12" s="507"/>
      <c r="AS12" s="507"/>
      <c r="AT12" s="507"/>
      <c r="AU12" s="507"/>
      <c r="AV12" s="507"/>
      <c r="AW12" s="506"/>
      <c r="AX12" s="2"/>
    </row>
    <row r="13" spans="1:50" ht="12" customHeight="1" x14ac:dyDescent="0.2">
      <c r="A13" s="1"/>
      <c r="B13" s="506"/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7"/>
      <c r="T13" s="507"/>
      <c r="U13" s="507"/>
      <c r="V13" s="507"/>
      <c r="W13" s="507"/>
      <c r="X13" s="507"/>
      <c r="Y13" s="507"/>
      <c r="Z13" s="507"/>
      <c r="AA13" s="507"/>
      <c r="AB13" s="507"/>
      <c r="AC13" s="507"/>
      <c r="AD13" s="507"/>
      <c r="AE13" s="507"/>
      <c r="AF13" s="507"/>
      <c r="AG13" s="507"/>
      <c r="AH13" s="507"/>
      <c r="AI13" s="507"/>
      <c r="AJ13" s="507"/>
      <c r="AK13" s="507"/>
      <c r="AL13" s="507"/>
      <c r="AM13" s="507"/>
      <c r="AN13" s="507"/>
      <c r="AO13" s="507"/>
      <c r="AP13" s="507"/>
      <c r="AQ13" s="507"/>
      <c r="AR13" s="507"/>
      <c r="AS13" s="507"/>
      <c r="AT13" s="507"/>
      <c r="AU13" s="507"/>
      <c r="AV13" s="507"/>
      <c r="AW13" s="506"/>
      <c r="AX13" s="2"/>
    </row>
    <row r="14" spans="1:50" ht="15.75" customHeight="1" x14ac:dyDescent="0.2">
      <c r="A14" s="1"/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506"/>
      <c r="AL14" s="506"/>
      <c r="AM14" s="506"/>
      <c r="AN14" s="506"/>
      <c r="AO14" s="506"/>
      <c r="AP14" s="506"/>
      <c r="AQ14" s="506"/>
      <c r="AR14" s="506"/>
      <c r="AS14" s="506"/>
      <c r="AT14" s="506"/>
      <c r="AU14" s="506"/>
      <c r="AV14" s="506"/>
      <c r="AW14" s="506"/>
      <c r="AX14" s="2"/>
    </row>
    <row r="15" spans="1:50" ht="13.5" customHeight="1" x14ac:dyDescent="0.2">
      <c r="A15" s="1"/>
      <c r="B15" s="508" t="s">
        <v>1</v>
      </c>
      <c r="C15" s="508"/>
      <c r="D15" s="508"/>
      <c r="E15" s="508"/>
      <c r="F15" s="508"/>
      <c r="G15" s="508"/>
      <c r="H15" s="508"/>
      <c r="I15" s="508"/>
      <c r="J15" s="508"/>
      <c r="K15" s="508"/>
      <c r="L15" s="508"/>
      <c r="M15" s="508"/>
      <c r="N15" s="508"/>
      <c r="O15" s="508"/>
      <c r="P15" s="508"/>
      <c r="Q15" s="508"/>
      <c r="R15" s="508"/>
      <c r="S15" s="508"/>
      <c r="T15" s="508"/>
      <c r="U15" s="508"/>
      <c r="V15" s="508"/>
      <c r="W15" s="508"/>
      <c r="X15" s="508"/>
      <c r="Y15" s="508"/>
      <c r="Z15" s="508"/>
      <c r="AA15" s="508"/>
      <c r="AB15" s="508"/>
      <c r="AC15" s="508"/>
      <c r="AD15" s="508"/>
      <c r="AE15" s="508"/>
      <c r="AF15" s="508"/>
      <c r="AG15" s="508"/>
      <c r="AH15" s="508"/>
      <c r="AI15" s="508"/>
      <c r="AJ15" s="508"/>
      <c r="AK15" s="508"/>
      <c r="AL15" s="508"/>
      <c r="AM15" s="508"/>
      <c r="AN15" s="508"/>
      <c r="AO15" s="508"/>
      <c r="AP15" s="508"/>
      <c r="AQ15" s="508"/>
      <c r="AR15" s="508"/>
      <c r="AS15" s="508"/>
      <c r="AT15" s="508"/>
      <c r="AU15" s="508"/>
      <c r="AV15" s="508"/>
      <c r="AW15" s="508"/>
      <c r="AX15" s="2"/>
    </row>
    <row r="16" spans="1:50" ht="13.5" customHeight="1" x14ac:dyDescent="0.2">
      <c r="A16" s="1"/>
      <c r="B16" s="508"/>
      <c r="C16" s="508"/>
      <c r="D16" s="508"/>
      <c r="E16" s="508"/>
      <c r="F16" s="508"/>
      <c r="G16" s="508"/>
      <c r="H16" s="508"/>
      <c r="I16" s="508"/>
      <c r="J16" s="508"/>
      <c r="K16" s="508"/>
      <c r="L16" s="508"/>
      <c r="M16" s="508"/>
      <c r="N16" s="508"/>
      <c r="O16" s="508"/>
      <c r="P16" s="508"/>
      <c r="Q16" s="508"/>
      <c r="R16" s="508"/>
      <c r="S16" s="508"/>
      <c r="T16" s="508"/>
      <c r="U16" s="508"/>
      <c r="V16" s="508"/>
      <c r="W16" s="508"/>
      <c r="X16" s="508"/>
      <c r="Y16" s="508"/>
      <c r="Z16" s="508"/>
      <c r="AA16" s="508"/>
      <c r="AB16" s="508"/>
      <c r="AC16" s="508"/>
      <c r="AD16" s="508"/>
      <c r="AE16" s="508"/>
      <c r="AF16" s="508"/>
      <c r="AG16" s="508"/>
      <c r="AH16" s="508"/>
      <c r="AI16" s="508"/>
      <c r="AJ16" s="508"/>
      <c r="AK16" s="508"/>
      <c r="AL16" s="508"/>
      <c r="AM16" s="508"/>
      <c r="AN16" s="508"/>
      <c r="AO16" s="508"/>
      <c r="AP16" s="508"/>
      <c r="AQ16" s="508"/>
      <c r="AR16" s="508"/>
      <c r="AS16" s="508"/>
      <c r="AT16" s="508"/>
      <c r="AU16" s="508"/>
      <c r="AV16" s="508"/>
      <c r="AW16" s="508"/>
      <c r="AX16" s="2"/>
    </row>
    <row r="17" spans="1:52" ht="9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2"/>
      <c r="AO17" s="2"/>
      <c r="AP17" s="1"/>
      <c r="AQ17" s="2"/>
      <c r="AR17" s="2"/>
      <c r="AS17" s="1"/>
      <c r="AT17" s="2"/>
      <c r="AU17" s="2"/>
      <c r="AV17" s="1"/>
      <c r="AW17" s="2"/>
      <c r="AX17" s="2"/>
    </row>
    <row r="18" spans="1:52" ht="9.75" customHeight="1" x14ac:dyDescent="0.2">
      <c r="A18" s="1"/>
      <c r="B18" s="509" t="s">
        <v>2</v>
      </c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09"/>
      <c r="U18" s="509"/>
      <c r="V18" s="509"/>
      <c r="W18" s="509"/>
      <c r="X18" s="509"/>
      <c r="Y18" s="509"/>
      <c r="Z18" s="509"/>
      <c r="AA18" s="509"/>
      <c r="AB18" s="509"/>
      <c r="AC18" s="509"/>
      <c r="AD18" s="509"/>
      <c r="AE18" s="509"/>
      <c r="AF18" s="509"/>
      <c r="AG18" s="509"/>
      <c r="AH18" s="509"/>
      <c r="AI18" s="509"/>
      <c r="AJ18" s="509"/>
      <c r="AK18" s="509"/>
      <c r="AL18" s="509"/>
      <c r="AM18" s="509"/>
      <c r="AN18" s="509"/>
      <c r="AO18" s="509"/>
      <c r="AP18" s="509"/>
      <c r="AQ18" s="509"/>
      <c r="AR18" s="509"/>
      <c r="AS18" s="509"/>
      <c r="AT18" s="509"/>
      <c r="AU18" s="509"/>
      <c r="AV18" s="509"/>
      <c r="AW18" s="509"/>
      <c r="AX18" s="2"/>
    </row>
    <row r="19" spans="1:52" ht="8.25" customHeight="1" x14ac:dyDescent="0.2">
      <c r="A19" s="1"/>
      <c r="B19" s="509"/>
      <c r="C19" s="509"/>
      <c r="D19" s="509"/>
      <c r="E19" s="509"/>
      <c r="F19" s="509"/>
      <c r="G19" s="509"/>
      <c r="H19" s="509"/>
      <c r="I19" s="509"/>
      <c r="J19" s="509"/>
      <c r="K19" s="509"/>
      <c r="L19" s="509"/>
      <c r="M19" s="509"/>
      <c r="N19" s="509"/>
      <c r="O19" s="509"/>
      <c r="P19" s="509"/>
      <c r="Q19" s="509"/>
      <c r="R19" s="509"/>
      <c r="S19" s="509"/>
      <c r="T19" s="509"/>
      <c r="U19" s="509"/>
      <c r="V19" s="509"/>
      <c r="W19" s="509"/>
      <c r="X19" s="509"/>
      <c r="Y19" s="509"/>
      <c r="Z19" s="509"/>
      <c r="AA19" s="509"/>
      <c r="AB19" s="509"/>
      <c r="AC19" s="509"/>
      <c r="AD19" s="509"/>
      <c r="AE19" s="509"/>
      <c r="AF19" s="509"/>
      <c r="AG19" s="509"/>
      <c r="AH19" s="509"/>
      <c r="AI19" s="509"/>
      <c r="AJ19" s="509"/>
      <c r="AK19" s="509"/>
      <c r="AL19" s="509"/>
      <c r="AM19" s="509"/>
      <c r="AN19" s="509"/>
      <c r="AO19" s="509"/>
      <c r="AP19" s="509"/>
      <c r="AQ19" s="509"/>
      <c r="AR19" s="509"/>
      <c r="AS19" s="509"/>
      <c r="AT19" s="509"/>
      <c r="AU19" s="509"/>
      <c r="AV19" s="509"/>
      <c r="AW19" s="509"/>
      <c r="AX19" s="2"/>
    </row>
    <row r="20" spans="1:52" ht="18" customHeight="1" x14ac:dyDescent="0.2">
      <c r="A20" s="1"/>
      <c r="B20" s="510" t="s">
        <v>138</v>
      </c>
      <c r="C20" s="511"/>
      <c r="D20" s="511"/>
      <c r="E20" s="511"/>
      <c r="F20" s="511"/>
      <c r="G20" s="1"/>
      <c r="H20" s="512" t="s">
        <v>139</v>
      </c>
      <c r="I20" s="512"/>
      <c r="J20" s="512"/>
      <c r="K20" s="512"/>
      <c r="L20" s="512"/>
      <c r="M20" s="512"/>
      <c r="N20" s="512"/>
      <c r="O20" s="512"/>
      <c r="P20" s="512"/>
      <c r="Q20" s="512"/>
      <c r="R20" s="512"/>
      <c r="S20" s="512"/>
      <c r="T20" s="512"/>
      <c r="U20" s="512"/>
      <c r="V20" s="512"/>
      <c r="W20" s="512"/>
      <c r="X20" s="512"/>
      <c r="Y20" s="512"/>
      <c r="Z20" s="512"/>
      <c r="AA20" s="512"/>
      <c r="AB20" s="512"/>
      <c r="AC20" s="512"/>
      <c r="AD20" s="512"/>
      <c r="AE20" s="512"/>
      <c r="AF20" s="512"/>
      <c r="AG20" s="512"/>
      <c r="AH20" s="512"/>
      <c r="AI20" s="512"/>
      <c r="AJ20" s="512"/>
      <c r="AK20" s="512"/>
      <c r="AL20" s="512"/>
      <c r="AM20" s="512"/>
      <c r="AN20" s="512"/>
      <c r="AO20" s="512"/>
      <c r="AP20" s="512"/>
      <c r="AQ20" s="512"/>
      <c r="AR20" s="512"/>
      <c r="AS20" s="512"/>
      <c r="AT20" s="512"/>
      <c r="AU20" s="512"/>
      <c r="AV20" s="512"/>
      <c r="AW20" s="512"/>
      <c r="AX20" s="2"/>
    </row>
    <row r="21" spans="1:52" ht="18.75" customHeight="1" x14ac:dyDescent="0.2">
      <c r="A21" s="1"/>
      <c r="B21" s="500" t="s">
        <v>3</v>
      </c>
      <c r="C21" s="500"/>
      <c r="D21" s="500"/>
      <c r="E21" s="500"/>
      <c r="F21" s="500"/>
      <c r="G21" s="500"/>
      <c r="H21" s="500" t="s">
        <v>4</v>
      </c>
      <c r="I21" s="500"/>
      <c r="J21" s="500"/>
      <c r="K21" s="500"/>
      <c r="L21" s="500"/>
      <c r="M21" s="500"/>
      <c r="N21" s="500"/>
      <c r="O21" s="500"/>
      <c r="P21" s="500"/>
      <c r="Q21" s="500"/>
      <c r="R21" s="500"/>
      <c r="S21" s="500"/>
      <c r="T21" s="500"/>
      <c r="U21" s="500"/>
      <c r="V21" s="500"/>
      <c r="W21" s="500"/>
      <c r="X21" s="500"/>
      <c r="Y21" s="500"/>
      <c r="Z21" s="500"/>
      <c r="AA21" s="500"/>
      <c r="AB21" s="500"/>
      <c r="AC21" s="500"/>
      <c r="AD21" s="500"/>
      <c r="AE21" s="500"/>
      <c r="AF21" s="500"/>
      <c r="AG21" s="500"/>
      <c r="AH21" s="500"/>
      <c r="AI21" s="500"/>
      <c r="AJ21" s="500"/>
      <c r="AK21" s="500"/>
      <c r="AL21" s="500"/>
      <c r="AM21" s="500"/>
      <c r="AN21" s="500"/>
      <c r="AO21" s="500"/>
      <c r="AP21" s="500"/>
      <c r="AQ21" s="500"/>
      <c r="AR21" s="500"/>
      <c r="AS21" s="500"/>
      <c r="AT21" s="500"/>
      <c r="AU21" s="500"/>
      <c r="AV21" s="500"/>
      <c r="AW21" s="2"/>
      <c r="AX21" s="2"/>
    </row>
    <row r="22" spans="1:52" ht="18" customHeight="1" x14ac:dyDescent="0.2">
      <c r="A22" s="1"/>
      <c r="B22" s="509" t="s">
        <v>5</v>
      </c>
      <c r="C22" s="509"/>
      <c r="D22" s="509"/>
      <c r="E22" s="49"/>
      <c r="G22" s="1"/>
      <c r="H22" s="502" t="s">
        <v>6</v>
      </c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2"/>
      <c r="T22" s="502"/>
      <c r="U22" s="502"/>
      <c r="V22" s="502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0"/>
      <c r="AW22" s="50"/>
      <c r="AX22" s="2"/>
    </row>
    <row r="23" spans="1:52" ht="13.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3"/>
      <c r="AM23" s="1"/>
      <c r="AN23" s="2"/>
      <c r="AO23" s="2"/>
      <c r="AP23" s="1"/>
      <c r="AQ23" s="2"/>
      <c r="AR23" s="2"/>
      <c r="AS23" s="1"/>
      <c r="AT23" s="2"/>
      <c r="AU23" s="2"/>
      <c r="AV23" s="1"/>
      <c r="AW23" s="2"/>
      <c r="AX23" s="2"/>
      <c r="AZ23" s="52"/>
    </row>
    <row r="24" spans="1:52" ht="19.5" customHeight="1" x14ac:dyDescent="0.2">
      <c r="A24" s="1"/>
      <c r="B24" s="496" t="s">
        <v>7</v>
      </c>
      <c r="C24" s="496"/>
      <c r="D24" s="496"/>
      <c r="E24" s="496"/>
      <c r="F24" s="496"/>
      <c r="G24" s="496"/>
      <c r="H24" s="502" t="s">
        <v>132</v>
      </c>
      <c r="I24" s="502"/>
      <c r="J24" s="502"/>
      <c r="K24" s="502"/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2"/>
      <c r="W24" s="502"/>
      <c r="X24" s="502"/>
      <c r="Y24" s="502"/>
      <c r="Z24" s="502"/>
      <c r="AA24" s="502"/>
      <c r="AB24" s="502"/>
      <c r="AC24" s="502"/>
      <c r="AD24" s="502"/>
      <c r="AE24" s="502"/>
      <c r="AF24" s="502"/>
      <c r="AG24" s="502"/>
      <c r="AH24" s="502"/>
      <c r="AI24" s="502"/>
      <c r="AJ24" s="502"/>
      <c r="AK24" s="502"/>
      <c r="AL24" s="502"/>
      <c r="AM24" s="502"/>
      <c r="AN24" s="502"/>
      <c r="AO24" s="502"/>
      <c r="AP24" s="502"/>
      <c r="AQ24" s="502"/>
      <c r="AR24" s="502"/>
      <c r="AS24" s="502"/>
      <c r="AT24" s="502"/>
      <c r="AU24" s="502"/>
      <c r="AV24" s="502"/>
      <c r="AW24" s="502"/>
      <c r="AX24" s="2"/>
    </row>
    <row r="25" spans="1:52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2"/>
      <c r="AO25" s="2"/>
      <c r="AP25" s="1"/>
      <c r="AQ25" s="2"/>
      <c r="AR25" s="2"/>
      <c r="AS25" s="1"/>
      <c r="AT25" s="2"/>
      <c r="AU25" s="2"/>
      <c r="AV25" s="1"/>
      <c r="AW25" s="2"/>
      <c r="AX25" s="2"/>
    </row>
    <row r="26" spans="1:52" ht="18.75" customHeight="1" x14ac:dyDescent="0.2">
      <c r="A26" s="1"/>
      <c r="B26" s="496" t="s">
        <v>8</v>
      </c>
      <c r="C26" s="496"/>
      <c r="D26" s="496"/>
      <c r="E26" s="496"/>
      <c r="F26" s="496"/>
      <c r="G26" s="496"/>
      <c r="H26" s="505" t="s">
        <v>9</v>
      </c>
      <c r="I26" s="505"/>
      <c r="J26" s="505"/>
      <c r="K26" s="505"/>
      <c r="L26" s="505"/>
      <c r="M26" s="505"/>
      <c r="N26" s="505"/>
      <c r="O26" s="505"/>
      <c r="P26" s="505"/>
      <c r="Q26" s="505"/>
      <c r="R26" s="505"/>
      <c r="S26" s="505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2"/>
      <c r="AO26" s="2"/>
      <c r="AP26" s="1"/>
      <c r="AQ26" s="2"/>
      <c r="AR26" s="2"/>
      <c r="AS26" s="1"/>
      <c r="AT26" s="2"/>
      <c r="AU26" s="2"/>
      <c r="AV26" s="1"/>
      <c r="AW26" s="2"/>
      <c r="AX26" s="2"/>
    </row>
    <row r="27" spans="1:52" ht="12.75" customHeight="1" x14ac:dyDescent="0.2">
      <c r="A27" s="1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"/>
      <c r="R27" s="3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3"/>
      <c r="AK27" s="1"/>
      <c r="AL27" s="1"/>
      <c r="AM27" s="1"/>
      <c r="AN27" s="2"/>
      <c r="AO27" s="2"/>
      <c r="AP27" s="1"/>
      <c r="AQ27" s="2"/>
      <c r="AR27" s="2"/>
      <c r="AS27" s="1"/>
      <c r="AT27" s="2"/>
      <c r="AU27" s="2"/>
      <c r="AV27" s="1"/>
      <c r="AW27" s="2"/>
      <c r="AX27" s="2"/>
    </row>
    <row r="28" spans="1:52" ht="16.5" customHeight="1" x14ac:dyDescent="0.2">
      <c r="A28" s="1"/>
      <c r="B28" s="496" t="s">
        <v>113</v>
      </c>
      <c r="C28" s="496"/>
      <c r="D28" s="496"/>
      <c r="E28" s="496"/>
      <c r="F28" s="496"/>
      <c r="G28" s="496"/>
      <c r="H28" s="496"/>
      <c r="I28" s="496"/>
      <c r="J28" s="496"/>
      <c r="K28" s="496"/>
      <c r="L28" s="496"/>
      <c r="M28" s="496"/>
      <c r="N28" s="1"/>
      <c r="O28" s="505" t="s">
        <v>10</v>
      </c>
      <c r="P28" s="505"/>
      <c r="Q28" s="505"/>
      <c r="R28" s="505"/>
      <c r="S28" s="505"/>
      <c r="T28" s="1"/>
      <c r="U28" s="1"/>
      <c r="V28" s="496" t="s">
        <v>11</v>
      </c>
      <c r="W28" s="496"/>
      <c r="X28" s="496"/>
      <c r="Y28" s="496"/>
      <c r="Z28" s="496"/>
      <c r="AA28" s="496"/>
      <c r="AB28" s="496"/>
      <c r="AC28" s="496"/>
      <c r="AD28" s="496"/>
      <c r="AE28" s="496"/>
      <c r="AF28" s="505">
        <v>2021</v>
      </c>
      <c r="AG28" s="505"/>
      <c r="AH28" s="505"/>
      <c r="AI28" s="505"/>
      <c r="AJ28" s="3"/>
      <c r="AK28" s="1"/>
      <c r="AL28" s="1"/>
      <c r="AM28" s="1"/>
      <c r="AN28" s="2"/>
      <c r="AO28" s="2"/>
      <c r="AP28" s="1"/>
      <c r="AQ28" s="2"/>
      <c r="AR28" s="2"/>
      <c r="AS28" s="1"/>
      <c r="AT28" s="2"/>
      <c r="AU28" s="2"/>
      <c r="AV28" s="1"/>
      <c r="AW28" s="2"/>
      <c r="AX28" s="2"/>
    </row>
    <row r="29" spans="1:52" ht="11.2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2"/>
      <c r="AO29" s="2"/>
      <c r="AP29" s="1"/>
      <c r="AQ29" s="2"/>
      <c r="AR29" s="2"/>
      <c r="AS29" s="1"/>
      <c r="AT29" s="2"/>
      <c r="AU29" s="2"/>
      <c r="AV29" s="1"/>
      <c r="AW29" s="2"/>
      <c r="AX29" s="2"/>
    </row>
    <row r="30" spans="1:52" ht="17.25" customHeight="1" x14ac:dyDescent="0.2">
      <c r="A30" s="1"/>
      <c r="B30" s="496" t="s">
        <v>12</v>
      </c>
      <c r="C30" s="496"/>
      <c r="D30" s="496"/>
      <c r="E30" s="496"/>
      <c r="F30" s="496"/>
      <c r="G30" s="496"/>
      <c r="H30" s="496"/>
      <c r="I30" s="496"/>
      <c r="J30" s="496"/>
      <c r="K30" s="496"/>
      <c r="L30" s="496"/>
      <c r="M30" s="496"/>
      <c r="N30" s="496"/>
      <c r="O30" s="496"/>
      <c r="P30" s="496"/>
      <c r="Q30" s="496"/>
      <c r="R30" s="496"/>
      <c r="S30" s="496"/>
      <c r="T30" s="496"/>
      <c r="U30" s="496"/>
      <c r="V30" s="502" t="s">
        <v>129</v>
      </c>
      <c r="W30" s="502"/>
      <c r="X30" s="502"/>
      <c r="Y30" s="502"/>
      <c r="Z30" s="502"/>
      <c r="AA30" s="502"/>
      <c r="AB30" s="502"/>
      <c r="AC30" s="502"/>
      <c r="AD30" s="502"/>
      <c r="AE30" s="502"/>
      <c r="AF30" s="502"/>
      <c r="AG30" s="502"/>
      <c r="AH30" s="502"/>
      <c r="AI30" s="502"/>
      <c r="AJ30" s="502"/>
      <c r="AK30" s="502"/>
      <c r="AL30" s="502"/>
      <c r="AM30" s="502"/>
      <c r="AN30" s="502"/>
      <c r="AO30" s="502"/>
      <c r="AP30" s="502"/>
      <c r="AQ30" s="502"/>
      <c r="AR30" s="502"/>
      <c r="AS30" s="502"/>
      <c r="AT30" s="502"/>
      <c r="AU30" s="502"/>
      <c r="AV30" s="502"/>
      <c r="AW30" s="502"/>
      <c r="AX30" s="2"/>
    </row>
    <row r="31" spans="1:52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00"/>
      <c r="W31" s="500"/>
      <c r="X31" s="500"/>
      <c r="Y31" s="500"/>
      <c r="Z31" s="500"/>
      <c r="AA31" s="500"/>
      <c r="AB31" s="500"/>
      <c r="AC31" s="500"/>
      <c r="AD31" s="500"/>
      <c r="AE31" s="500"/>
      <c r="AF31" s="500"/>
      <c r="AG31" s="500"/>
      <c r="AH31" s="500"/>
      <c r="AI31" s="500"/>
      <c r="AJ31" s="500"/>
      <c r="AK31" s="500"/>
      <c r="AL31" s="500"/>
      <c r="AM31" s="500"/>
      <c r="AN31" s="500"/>
      <c r="AO31" s="500"/>
      <c r="AP31" s="500"/>
      <c r="AQ31" s="500"/>
      <c r="AR31" s="500"/>
      <c r="AS31" s="500"/>
      <c r="AT31" s="500"/>
      <c r="AU31" s="500"/>
      <c r="AV31" s="500"/>
      <c r="AW31" s="500"/>
      <c r="AX31" s="2"/>
    </row>
    <row r="32" spans="1:52" ht="7.5" customHeight="1" x14ac:dyDescent="0.2">
      <c r="A32" s="1"/>
      <c r="B32" s="496"/>
      <c r="C32" s="496"/>
      <c r="D32" s="496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496"/>
      <c r="T32" s="496"/>
      <c r="U32" s="496"/>
      <c r="V32" s="500"/>
      <c r="W32" s="500"/>
      <c r="X32" s="500"/>
      <c r="Y32" s="500"/>
      <c r="Z32" s="500"/>
      <c r="AA32" s="500"/>
      <c r="AB32" s="500"/>
      <c r="AC32" s="500"/>
      <c r="AD32" s="500"/>
      <c r="AE32" s="500"/>
      <c r="AF32" s="500"/>
      <c r="AG32" s="500"/>
      <c r="AH32" s="500"/>
      <c r="AI32" s="500"/>
      <c r="AJ32" s="500"/>
      <c r="AK32" s="500"/>
      <c r="AL32" s="500"/>
      <c r="AM32" s="500"/>
      <c r="AN32" s="500"/>
      <c r="AO32" s="500"/>
      <c r="AP32" s="500"/>
      <c r="AQ32" s="500"/>
      <c r="AR32" s="500"/>
      <c r="AS32" s="500"/>
      <c r="AT32" s="500"/>
      <c r="AU32" s="500"/>
      <c r="AV32" s="500"/>
      <c r="AW32" s="500"/>
      <c r="AX32" s="2"/>
    </row>
    <row r="33" spans="1:50" ht="18.75" customHeight="1" x14ac:dyDescent="0.2">
      <c r="A33" s="1"/>
      <c r="B33" s="496" t="s">
        <v>13</v>
      </c>
      <c r="C33" s="496"/>
      <c r="D33" s="496"/>
      <c r="E33" s="496"/>
      <c r="F33" s="496"/>
      <c r="G33" s="496"/>
      <c r="H33" s="496"/>
      <c r="I33" s="496"/>
      <c r="J33" s="496"/>
      <c r="K33" s="496"/>
      <c r="L33" s="496"/>
      <c r="M33" s="497" t="s">
        <v>14</v>
      </c>
      <c r="N33" s="497"/>
      <c r="O33" s="498">
        <v>43115</v>
      </c>
      <c r="P33" s="499"/>
      <c r="Q33" s="499"/>
      <c r="R33" s="499"/>
      <c r="S33" s="499"/>
      <c r="T33" s="497" t="s">
        <v>15</v>
      </c>
      <c r="U33" s="497"/>
      <c r="V33" s="499">
        <v>30</v>
      </c>
      <c r="W33" s="499"/>
      <c r="X33" s="499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2"/>
      <c r="AO33" s="2"/>
      <c r="AP33" s="1"/>
      <c r="AQ33" s="2"/>
      <c r="AR33" s="2"/>
      <c r="AS33" s="1"/>
      <c r="AT33" s="2"/>
      <c r="AU33" s="2"/>
      <c r="AV33" s="1"/>
      <c r="AW33" s="2"/>
      <c r="AX33" s="2"/>
    </row>
    <row r="34" spans="1:50" ht="16.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2"/>
      <c r="AO34" s="2"/>
      <c r="AP34" s="1"/>
      <c r="AQ34" s="2"/>
      <c r="AR34" s="2"/>
      <c r="AS34" s="1"/>
      <c r="AT34" s="2"/>
      <c r="AU34" s="2"/>
      <c r="AV34" s="1"/>
      <c r="AW34" s="2"/>
      <c r="AX34" s="2"/>
    </row>
  </sheetData>
  <mergeCells count="30">
    <mergeCell ref="B18:AW19"/>
    <mergeCell ref="B20:F20"/>
    <mergeCell ref="H20:AW20"/>
    <mergeCell ref="AH2:AV4"/>
    <mergeCell ref="B26:G26"/>
    <mergeCell ref="H26:S26"/>
    <mergeCell ref="B22:D22"/>
    <mergeCell ref="H22:V22"/>
    <mergeCell ref="H21:AV21"/>
    <mergeCell ref="V31:AW32"/>
    <mergeCell ref="B32:U32"/>
    <mergeCell ref="AN1:AU1"/>
    <mergeCell ref="B24:G24"/>
    <mergeCell ref="H24:AW24"/>
    <mergeCell ref="B6:AW7"/>
    <mergeCell ref="B8:AW9"/>
    <mergeCell ref="V28:AE28"/>
    <mergeCell ref="B21:G21"/>
    <mergeCell ref="AF28:AI28"/>
    <mergeCell ref="O28:S28"/>
    <mergeCell ref="B30:U30"/>
    <mergeCell ref="V30:AW30"/>
    <mergeCell ref="B11:AW14"/>
    <mergeCell ref="B28:M28"/>
    <mergeCell ref="B15:AW16"/>
    <mergeCell ref="B33:L33"/>
    <mergeCell ref="M33:N33"/>
    <mergeCell ref="O33:S33"/>
    <mergeCell ref="T33:U33"/>
    <mergeCell ref="V33:X33"/>
  </mergeCells>
  <phoneticPr fontId="0" type="noConversion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6"/>
  <sheetViews>
    <sheetView workbookViewId="0">
      <selection activeCell="R6" sqref="R6"/>
    </sheetView>
  </sheetViews>
  <sheetFormatPr defaultColWidth="12.5703125" defaultRowHeight="13.5" customHeight="1" x14ac:dyDescent="0.2"/>
  <cols>
    <col min="1" max="1" width="5.28515625" style="27" customWidth="1"/>
    <col min="2" max="53" width="2.7109375" style="27" customWidth="1"/>
    <col min="54" max="54" width="0.140625" style="27" customWidth="1"/>
    <col min="55" max="55" width="2.85546875" style="27" hidden="1" customWidth="1"/>
    <col min="56" max="56" width="3" style="27" hidden="1" customWidth="1"/>
    <col min="57" max="57" width="0.5703125" style="27" hidden="1" customWidth="1"/>
    <col min="58" max="58" width="2.85546875" style="27" hidden="1" customWidth="1"/>
    <col min="59" max="59" width="1.7109375" style="27" hidden="1" customWidth="1"/>
    <col min="60" max="60" width="0.140625" style="27" hidden="1" customWidth="1"/>
    <col min="61" max="61" width="2.85546875" style="27" hidden="1" customWidth="1"/>
    <col min="62" max="62" width="4.42578125" style="27" hidden="1" customWidth="1"/>
    <col min="63" max="63" width="0.28515625" style="27" hidden="1" customWidth="1"/>
    <col min="64" max="16384" width="12.5703125" style="27"/>
  </cols>
  <sheetData>
    <row r="1" spans="1:63" ht="36" customHeight="1" x14ac:dyDescent="0.2">
      <c r="A1" s="526" t="s">
        <v>128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  <c r="AO1" s="526"/>
      <c r="AP1" s="526"/>
      <c r="AQ1" s="526"/>
      <c r="AR1" s="526"/>
      <c r="AS1" s="526"/>
      <c r="AT1" s="526"/>
      <c r="AU1" s="526"/>
      <c r="AV1" s="526"/>
      <c r="AW1" s="526"/>
      <c r="AX1" s="526"/>
      <c r="AY1" s="526"/>
      <c r="AZ1" s="526"/>
      <c r="BA1" s="526"/>
    </row>
    <row r="2" spans="1:63" ht="11.25" customHeight="1" x14ac:dyDescent="0.2">
      <c r="A2" s="524" t="s">
        <v>16</v>
      </c>
      <c r="B2" s="523" t="s">
        <v>43</v>
      </c>
      <c r="C2" s="523"/>
      <c r="D2" s="523"/>
      <c r="E2" s="523"/>
      <c r="F2" s="524" t="s">
        <v>44</v>
      </c>
      <c r="G2" s="523" t="s">
        <v>45</v>
      </c>
      <c r="H2" s="523"/>
      <c r="I2" s="523"/>
      <c r="J2" s="524" t="s">
        <v>46</v>
      </c>
      <c r="K2" s="523" t="s">
        <v>47</v>
      </c>
      <c r="L2" s="523"/>
      <c r="M2" s="523"/>
      <c r="N2" s="28"/>
      <c r="O2" s="523" t="s">
        <v>48</v>
      </c>
      <c r="P2" s="523"/>
      <c r="Q2" s="523"/>
      <c r="R2" s="523"/>
      <c r="S2" s="524" t="s">
        <v>49</v>
      </c>
      <c r="T2" s="523" t="s">
        <v>50</v>
      </c>
      <c r="U2" s="523"/>
      <c r="V2" s="523"/>
      <c r="W2" s="524" t="s">
        <v>51</v>
      </c>
      <c r="X2" s="523" t="s">
        <v>52</v>
      </c>
      <c r="Y2" s="523"/>
      <c r="Z2" s="523"/>
      <c r="AA2" s="524" t="s">
        <v>53</v>
      </c>
      <c r="AB2" s="523" t="s">
        <v>54</v>
      </c>
      <c r="AC2" s="523"/>
      <c r="AD2" s="523"/>
      <c r="AE2" s="523"/>
      <c r="AF2" s="524" t="s">
        <v>55</v>
      </c>
      <c r="AG2" s="523" t="s">
        <v>56</v>
      </c>
      <c r="AH2" s="523"/>
      <c r="AI2" s="523"/>
      <c r="AJ2" s="524" t="s">
        <v>57</v>
      </c>
      <c r="AK2" s="523" t="s">
        <v>58</v>
      </c>
      <c r="AL2" s="523"/>
      <c r="AM2" s="523"/>
      <c r="AN2" s="523"/>
      <c r="AO2" s="523" t="s">
        <v>59</v>
      </c>
      <c r="AP2" s="523"/>
      <c r="AQ2" s="523"/>
      <c r="AR2" s="523"/>
      <c r="AS2" s="524" t="s">
        <v>60</v>
      </c>
      <c r="AT2" s="523" t="s">
        <v>61</v>
      </c>
      <c r="AU2" s="523"/>
      <c r="AV2" s="523"/>
      <c r="AW2" s="524" t="s">
        <v>62</v>
      </c>
      <c r="AX2" s="523" t="s">
        <v>63</v>
      </c>
      <c r="AY2" s="523"/>
      <c r="AZ2" s="523"/>
      <c r="BA2" s="523"/>
    </row>
    <row r="3" spans="1:63" ht="45.75" customHeight="1" x14ac:dyDescent="0.2">
      <c r="A3" s="527"/>
      <c r="B3" s="9" t="s">
        <v>64</v>
      </c>
      <c r="C3" s="9" t="s">
        <v>65</v>
      </c>
      <c r="D3" s="9" t="s">
        <v>66</v>
      </c>
      <c r="E3" s="9" t="s">
        <v>67</v>
      </c>
      <c r="F3" s="525"/>
      <c r="G3" s="9" t="s">
        <v>68</v>
      </c>
      <c r="H3" s="9" t="s">
        <v>69</v>
      </c>
      <c r="I3" s="9" t="s">
        <v>70</v>
      </c>
      <c r="J3" s="528"/>
      <c r="K3" s="9" t="s">
        <v>71</v>
      </c>
      <c r="L3" s="9" t="s">
        <v>72</v>
      </c>
      <c r="M3" s="9" t="s">
        <v>73</v>
      </c>
      <c r="N3" s="9" t="s">
        <v>74</v>
      </c>
      <c r="O3" s="9" t="s">
        <v>64</v>
      </c>
      <c r="P3" s="9" t="s">
        <v>65</v>
      </c>
      <c r="Q3" s="9" t="s">
        <v>66</v>
      </c>
      <c r="R3" s="9" t="s">
        <v>67</v>
      </c>
      <c r="S3" s="525"/>
      <c r="T3" s="9" t="s">
        <v>75</v>
      </c>
      <c r="U3" s="9" t="s">
        <v>76</v>
      </c>
      <c r="V3" s="9" t="s">
        <v>77</v>
      </c>
      <c r="W3" s="525"/>
      <c r="X3" s="9" t="s">
        <v>78</v>
      </c>
      <c r="Y3" s="9" t="s">
        <v>79</v>
      </c>
      <c r="Z3" s="9" t="s">
        <v>80</v>
      </c>
      <c r="AA3" s="525"/>
      <c r="AB3" s="9" t="s">
        <v>78</v>
      </c>
      <c r="AC3" s="9" t="s">
        <v>79</v>
      </c>
      <c r="AD3" s="9" t="s">
        <v>80</v>
      </c>
      <c r="AE3" s="9" t="s">
        <v>81</v>
      </c>
      <c r="AF3" s="525"/>
      <c r="AG3" s="9" t="s">
        <v>68</v>
      </c>
      <c r="AH3" s="9" t="s">
        <v>69</v>
      </c>
      <c r="AI3" s="9" t="s">
        <v>70</v>
      </c>
      <c r="AJ3" s="525"/>
      <c r="AK3" s="9" t="s">
        <v>82</v>
      </c>
      <c r="AL3" s="9" t="s">
        <v>83</v>
      </c>
      <c r="AM3" s="9" t="s">
        <v>84</v>
      </c>
      <c r="AN3" s="9" t="s">
        <v>85</v>
      </c>
      <c r="AO3" s="9" t="s">
        <v>64</v>
      </c>
      <c r="AP3" s="9" t="s">
        <v>65</v>
      </c>
      <c r="AQ3" s="9" t="s">
        <v>66</v>
      </c>
      <c r="AR3" s="9" t="s">
        <v>67</v>
      </c>
      <c r="AS3" s="525"/>
      <c r="AT3" s="9" t="s">
        <v>68</v>
      </c>
      <c r="AU3" s="9" t="s">
        <v>69</v>
      </c>
      <c r="AV3" s="9" t="s">
        <v>70</v>
      </c>
      <c r="AW3" s="525"/>
      <c r="AX3" s="9" t="s">
        <v>71</v>
      </c>
      <c r="AY3" s="9" t="s">
        <v>72</v>
      </c>
      <c r="AZ3" s="9" t="s">
        <v>73</v>
      </c>
      <c r="BA3" s="10" t="s">
        <v>86</v>
      </c>
    </row>
    <row r="4" spans="1:63" ht="9.75" customHeight="1" x14ac:dyDescent="0.2">
      <c r="A4" s="525"/>
      <c r="B4" s="337">
        <v>1</v>
      </c>
      <c r="C4" s="337">
        <v>2</v>
      </c>
      <c r="D4" s="337">
        <v>3</v>
      </c>
      <c r="E4" s="337">
        <v>4</v>
      </c>
      <c r="F4" s="337">
        <v>5</v>
      </c>
      <c r="G4" s="337">
        <v>6</v>
      </c>
      <c r="H4" s="337">
        <v>7</v>
      </c>
      <c r="I4" s="337">
        <v>8</v>
      </c>
      <c r="J4" s="337">
        <v>9</v>
      </c>
      <c r="K4" s="337">
        <v>10</v>
      </c>
      <c r="L4" s="337">
        <v>11</v>
      </c>
      <c r="M4" s="337">
        <v>12</v>
      </c>
      <c r="N4" s="337">
        <v>13</v>
      </c>
      <c r="O4" s="337">
        <v>14</v>
      </c>
      <c r="P4" s="337">
        <v>15</v>
      </c>
      <c r="Q4" s="337">
        <v>16</v>
      </c>
      <c r="R4" s="337">
        <v>17</v>
      </c>
      <c r="S4" s="337">
        <v>18</v>
      </c>
      <c r="T4" s="337">
        <v>19</v>
      </c>
      <c r="U4" s="337">
        <v>20</v>
      </c>
      <c r="V4" s="337">
        <v>21</v>
      </c>
      <c r="W4" s="337">
        <v>22</v>
      </c>
      <c r="X4" s="337">
        <v>23</v>
      </c>
      <c r="Y4" s="337">
        <v>24</v>
      </c>
      <c r="Z4" s="337">
        <v>25</v>
      </c>
      <c r="AA4" s="337">
        <v>26</v>
      </c>
      <c r="AB4" s="337">
        <v>27</v>
      </c>
      <c r="AC4" s="337">
        <v>28</v>
      </c>
      <c r="AD4" s="337">
        <v>29</v>
      </c>
      <c r="AE4" s="337">
        <v>30</v>
      </c>
      <c r="AF4" s="337">
        <v>31</v>
      </c>
      <c r="AG4" s="337">
        <v>32</v>
      </c>
      <c r="AH4" s="337">
        <v>33</v>
      </c>
      <c r="AI4" s="337">
        <v>34</v>
      </c>
      <c r="AJ4" s="337">
        <v>35</v>
      </c>
      <c r="AK4" s="337">
        <v>36</v>
      </c>
      <c r="AL4" s="337">
        <v>37</v>
      </c>
      <c r="AM4" s="337">
        <v>38</v>
      </c>
      <c r="AN4" s="337">
        <v>39</v>
      </c>
      <c r="AO4" s="337">
        <v>40</v>
      </c>
      <c r="AP4" s="337">
        <v>41</v>
      </c>
      <c r="AQ4" s="337">
        <v>42</v>
      </c>
      <c r="AR4" s="337">
        <v>43</v>
      </c>
      <c r="AS4" s="337">
        <v>44</v>
      </c>
      <c r="AT4" s="337">
        <v>45</v>
      </c>
      <c r="AU4" s="337">
        <v>46</v>
      </c>
      <c r="AV4" s="337">
        <v>47</v>
      </c>
      <c r="AW4" s="337">
        <v>48</v>
      </c>
      <c r="AX4" s="337">
        <v>49</v>
      </c>
      <c r="AY4" s="337">
        <v>50</v>
      </c>
      <c r="AZ4" s="337">
        <v>51</v>
      </c>
      <c r="BA4" s="338">
        <v>52</v>
      </c>
    </row>
    <row r="5" spans="1:63" ht="20.100000000000001" customHeight="1" x14ac:dyDescent="0.2">
      <c r="A5" s="37" t="s">
        <v>26</v>
      </c>
      <c r="B5" s="34"/>
      <c r="C5" s="34"/>
      <c r="D5" s="34"/>
      <c r="E5" s="34"/>
      <c r="F5" s="34"/>
      <c r="G5" s="34"/>
      <c r="H5" s="34"/>
      <c r="I5" s="34"/>
      <c r="J5" s="36"/>
      <c r="K5" s="34"/>
      <c r="L5" s="34"/>
      <c r="M5" s="34"/>
      <c r="N5" s="34"/>
      <c r="O5" s="34"/>
      <c r="P5" s="34"/>
      <c r="Q5" s="34"/>
      <c r="R5" s="38" t="s">
        <v>99</v>
      </c>
      <c r="S5" s="34" t="s">
        <v>98</v>
      </c>
      <c r="T5" s="34" t="s">
        <v>98</v>
      </c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6"/>
      <c r="AR5" s="35" t="s">
        <v>99</v>
      </c>
      <c r="AS5" s="34" t="s">
        <v>98</v>
      </c>
      <c r="AT5" s="34" t="s">
        <v>98</v>
      </c>
      <c r="AU5" s="34" t="s">
        <v>98</v>
      </c>
      <c r="AV5" s="34" t="s">
        <v>98</v>
      </c>
      <c r="AW5" s="34" t="s">
        <v>98</v>
      </c>
      <c r="AX5" s="34" t="s">
        <v>98</v>
      </c>
      <c r="AY5" s="34" t="s">
        <v>98</v>
      </c>
      <c r="AZ5" s="34" t="s">
        <v>98</v>
      </c>
      <c r="BA5" s="34" t="s">
        <v>98</v>
      </c>
      <c r="BB5" s="8"/>
    </row>
    <row r="6" spans="1:63" ht="20.100000000000001" customHeight="1" x14ac:dyDescent="0.2">
      <c r="A6" s="37" t="s">
        <v>27</v>
      </c>
      <c r="B6" s="34"/>
      <c r="C6" s="34"/>
      <c r="D6" s="34"/>
      <c r="E6" s="46"/>
      <c r="F6" s="45"/>
      <c r="G6" s="34"/>
      <c r="H6" s="34"/>
      <c r="I6" s="34"/>
      <c r="J6" s="36"/>
      <c r="K6" s="34"/>
      <c r="L6" s="16"/>
      <c r="M6" s="34"/>
      <c r="O6" s="34"/>
      <c r="P6" s="34"/>
      <c r="Q6" s="34"/>
      <c r="R6" s="53"/>
      <c r="S6" s="34" t="s">
        <v>98</v>
      </c>
      <c r="T6" s="34" t="s">
        <v>98</v>
      </c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>
        <v>0</v>
      </c>
      <c r="AL6" s="45">
        <v>0</v>
      </c>
      <c r="AM6" s="45">
        <v>0</v>
      </c>
      <c r="AN6" s="45">
        <v>0</v>
      </c>
      <c r="AO6" s="54">
        <v>0</v>
      </c>
      <c r="AP6" s="45">
        <v>0</v>
      </c>
      <c r="AQ6" s="45">
        <v>0</v>
      </c>
      <c r="AR6" s="35" t="s">
        <v>99</v>
      </c>
      <c r="AS6" s="34" t="s">
        <v>98</v>
      </c>
      <c r="AT6" s="34" t="s">
        <v>98</v>
      </c>
      <c r="AU6" s="34" t="s">
        <v>98</v>
      </c>
      <c r="AV6" s="34" t="s">
        <v>98</v>
      </c>
      <c r="AW6" s="34" t="s">
        <v>98</v>
      </c>
      <c r="AX6" s="34" t="s">
        <v>98</v>
      </c>
      <c r="AY6" s="34" t="s">
        <v>98</v>
      </c>
      <c r="AZ6" s="34" t="s">
        <v>98</v>
      </c>
      <c r="BA6" s="34" t="s">
        <v>98</v>
      </c>
      <c r="BB6" s="8"/>
      <c r="BC6" s="11"/>
      <c r="BD6" s="11"/>
      <c r="BE6" s="8"/>
      <c r="BF6" s="11"/>
      <c r="BG6" s="11"/>
      <c r="BH6" s="8"/>
      <c r="BI6" s="11"/>
      <c r="BJ6" s="11"/>
      <c r="BK6" s="8"/>
    </row>
    <row r="7" spans="1:63" ht="20.100000000000001" customHeight="1" x14ac:dyDescent="0.2">
      <c r="A7" s="37" t="s">
        <v>28</v>
      </c>
      <c r="B7" s="46"/>
      <c r="C7" s="47"/>
      <c r="D7" s="34"/>
      <c r="E7" s="34"/>
      <c r="F7" s="45"/>
      <c r="G7" s="45"/>
      <c r="H7" s="34"/>
      <c r="I7" s="34"/>
      <c r="J7" s="44"/>
      <c r="K7" s="34"/>
      <c r="L7" s="45"/>
      <c r="M7" s="45">
        <v>8</v>
      </c>
      <c r="N7" s="34">
        <v>8</v>
      </c>
      <c r="O7" s="44">
        <v>8</v>
      </c>
      <c r="P7" s="54">
        <v>8</v>
      </c>
      <c r="Q7" s="45">
        <v>8</v>
      </c>
      <c r="R7" s="38" t="s">
        <v>99</v>
      </c>
      <c r="S7" s="34" t="s">
        <v>98</v>
      </c>
      <c r="T7" s="34" t="s">
        <v>98</v>
      </c>
      <c r="U7" s="34"/>
      <c r="V7" s="34"/>
      <c r="W7" s="34"/>
      <c r="X7" s="44"/>
      <c r="Y7" s="44"/>
      <c r="Z7" s="34"/>
      <c r="AA7" s="34"/>
      <c r="AB7" s="34"/>
      <c r="AC7" s="34"/>
      <c r="AD7" s="34"/>
      <c r="AE7" s="44"/>
      <c r="AF7" s="44"/>
      <c r="AG7" s="53"/>
      <c r="AH7" s="34"/>
      <c r="AI7" s="34"/>
      <c r="AJ7" s="34"/>
      <c r="AK7" s="34">
        <v>0</v>
      </c>
      <c r="AL7" s="45">
        <v>0</v>
      </c>
      <c r="AM7" s="45">
        <v>0</v>
      </c>
      <c r="AN7" s="45">
        <v>0</v>
      </c>
      <c r="AO7" s="38" t="s">
        <v>99</v>
      </c>
      <c r="AP7" s="45">
        <v>8</v>
      </c>
      <c r="AQ7" s="45">
        <v>8</v>
      </c>
      <c r="AR7" s="45">
        <v>8</v>
      </c>
      <c r="AS7" s="34">
        <v>8</v>
      </c>
      <c r="AT7" s="34" t="s">
        <v>98</v>
      </c>
      <c r="AU7" s="34" t="s">
        <v>98</v>
      </c>
      <c r="AV7" s="34" t="s">
        <v>98</v>
      </c>
      <c r="AW7" s="34" t="s">
        <v>98</v>
      </c>
      <c r="AX7" s="34" t="s">
        <v>98</v>
      </c>
      <c r="AY7" s="34" t="s">
        <v>98</v>
      </c>
      <c r="AZ7" s="34" t="s">
        <v>98</v>
      </c>
      <c r="BA7" s="34" t="s">
        <v>98</v>
      </c>
      <c r="BB7" s="8"/>
      <c r="BC7" s="11"/>
      <c r="BD7" s="11"/>
      <c r="BE7" s="8"/>
      <c r="BF7" s="11"/>
      <c r="BG7" s="11"/>
      <c r="BH7" s="8"/>
      <c r="BI7" s="11"/>
      <c r="BJ7" s="11"/>
      <c r="BK7" s="8"/>
    </row>
    <row r="8" spans="1:63" ht="20.100000000000001" customHeight="1" x14ac:dyDescent="0.2">
      <c r="A8" s="37" t="s">
        <v>29</v>
      </c>
      <c r="B8" s="34"/>
      <c r="C8" s="44"/>
      <c r="D8" s="44"/>
      <c r="E8" s="44" t="s">
        <v>131</v>
      </c>
      <c r="F8" s="34"/>
      <c r="G8" s="34"/>
      <c r="H8" s="34"/>
      <c r="I8" s="34"/>
      <c r="J8" s="34"/>
      <c r="K8" s="34"/>
      <c r="L8" s="34"/>
      <c r="M8" s="34"/>
      <c r="N8" s="53">
        <v>0</v>
      </c>
      <c r="O8" s="44">
        <v>0</v>
      </c>
      <c r="P8" s="44">
        <v>0</v>
      </c>
      <c r="Q8" s="34">
        <v>0</v>
      </c>
      <c r="R8" s="35" t="s">
        <v>99</v>
      </c>
      <c r="S8" s="34" t="s">
        <v>98</v>
      </c>
      <c r="T8" s="34" t="s">
        <v>98</v>
      </c>
      <c r="U8" s="34"/>
      <c r="V8" s="34"/>
      <c r="W8" s="48"/>
      <c r="X8" s="48"/>
      <c r="Y8" s="34"/>
      <c r="Z8" s="34"/>
      <c r="AA8" s="34"/>
      <c r="AB8" s="44"/>
      <c r="AC8" s="44"/>
      <c r="AD8" s="34"/>
      <c r="AE8" s="34">
        <v>8</v>
      </c>
      <c r="AF8" s="39">
        <v>8</v>
      </c>
      <c r="AG8" s="34">
        <v>8</v>
      </c>
      <c r="AH8" s="35" t="s">
        <v>99</v>
      </c>
      <c r="AI8" s="34" t="s">
        <v>101</v>
      </c>
      <c r="AJ8" s="34" t="s">
        <v>101</v>
      </c>
      <c r="AK8" s="34" t="s">
        <v>101</v>
      </c>
      <c r="AL8" s="34" t="s">
        <v>101</v>
      </c>
      <c r="AM8" s="34" t="s">
        <v>102</v>
      </c>
      <c r="AN8" s="34" t="s">
        <v>102</v>
      </c>
      <c r="AO8" s="34" t="s">
        <v>102</v>
      </c>
      <c r="AP8" s="34" t="s">
        <v>102</v>
      </c>
      <c r="AQ8" s="34" t="s">
        <v>102</v>
      </c>
      <c r="AR8" s="34" t="s">
        <v>102</v>
      </c>
      <c r="AS8" s="34" t="s">
        <v>103</v>
      </c>
      <c r="AT8" s="34" t="s">
        <v>103</v>
      </c>
      <c r="AU8" s="34" t="s">
        <v>103</v>
      </c>
      <c r="AV8" s="34" t="s">
        <v>103</v>
      </c>
      <c r="AW8" s="34" t="s">
        <v>103</v>
      </c>
      <c r="AX8" s="34" t="s">
        <v>103</v>
      </c>
      <c r="AY8" s="34" t="s">
        <v>103</v>
      </c>
      <c r="AZ8" s="34" t="s">
        <v>103</v>
      </c>
      <c r="BA8" s="34" t="s">
        <v>103</v>
      </c>
      <c r="BB8" s="8"/>
      <c r="BC8" s="11"/>
      <c r="BD8" s="11"/>
      <c r="BE8" s="8"/>
      <c r="BF8" s="11"/>
      <c r="BG8" s="11"/>
      <c r="BH8" s="8"/>
      <c r="BI8" s="11"/>
      <c r="BJ8" s="11"/>
      <c r="BK8" s="8"/>
    </row>
    <row r="9" spans="1:63" ht="15" customHeight="1" x14ac:dyDescent="0.2">
      <c r="A9" s="8"/>
      <c r="B9" s="8"/>
      <c r="BB9" s="8"/>
      <c r="BC9" s="11"/>
      <c r="BD9" s="11"/>
      <c r="BE9" s="8"/>
      <c r="BF9" s="11"/>
      <c r="BG9" s="11"/>
      <c r="BH9" s="8"/>
      <c r="BI9" s="11"/>
      <c r="BJ9" s="11"/>
      <c r="BK9" s="8"/>
    </row>
    <row r="10" spans="1:63" ht="12.75" customHeigh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29"/>
      <c r="BB10" s="12"/>
      <c r="BC10" s="29"/>
      <c r="BD10" s="29"/>
      <c r="BE10" s="12"/>
      <c r="BF10" s="29"/>
      <c r="BG10" s="29"/>
      <c r="BH10" s="12"/>
      <c r="BI10" s="29"/>
      <c r="BJ10" s="29"/>
      <c r="BK10" s="12"/>
    </row>
    <row r="11" spans="1:63" ht="13.5" customHeight="1" x14ac:dyDescent="0.2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</row>
    <row r="12" spans="1:63" ht="26.25" customHeight="1" x14ac:dyDescent="0.2">
      <c r="A12" s="520" t="s">
        <v>104</v>
      </c>
      <c r="B12" s="520"/>
      <c r="C12" s="520"/>
      <c r="D12" s="520"/>
      <c r="E12" s="520"/>
      <c r="F12" s="520"/>
      <c r="G12" s="28"/>
      <c r="H12" s="518" t="s">
        <v>105</v>
      </c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521"/>
      <c r="V12" s="521"/>
      <c r="W12" s="12"/>
      <c r="X12" s="12"/>
      <c r="Y12" s="28" t="s">
        <v>100</v>
      </c>
      <c r="Z12" s="518" t="s">
        <v>106</v>
      </c>
      <c r="AA12" s="521"/>
      <c r="AB12" s="521"/>
      <c r="AC12" s="521"/>
      <c r="AD12" s="521"/>
      <c r="AE12" s="521"/>
      <c r="AF12" s="521"/>
      <c r="AG12" s="12"/>
      <c r="AH12" s="12"/>
      <c r="AI12" s="12"/>
      <c r="AJ12" s="12"/>
      <c r="AK12" s="12"/>
      <c r="AL12" s="12"/>
      <c r="AM12" s="12"/>
      <c r="AN12" s="12"/>
      <c r="AO12" s="30"/>
      <c r="AP12" s="12"/>
      <c r="AQ12" s="12"/>
      <c r="AR12" s="28" t="s">
        <v>102</v>
      </c>
      <c r="AS12" s="522" t="s">
        <v>107</v>
      </c>
      <c r="AT12" s="522"/>
      <c r="AU12" s="522"/>
      <c r="AV12" s="522"/>
      <c r="AW12" s="522"/>
      <c r="AX12" s="522"/>
      <c r="AY12" s="522"/>
      <c r="AZ12" s="522"/>
      <c r="BA12" s="522"/>
      <c r="BB12" s="522"/>
      <c r="BC12" s="522"/>
      <c r="BD12" s="522"/>
      <c r="BE12" s="522"/>
      <c r="BF12" s="522"/>
      <c r="BG12" s="522"/>
      <c r="BH12" s="522"/>
      <c r="BI12" s="522"/>
      <c r="BJ12" s="522"/>
      <c r="BK12" s="522"/>
    </row>
    <row r="13" spans="1:63" ht="13.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30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29"/>
      <c r="BB13" s="12"/>
      <c r="BC13" s="29"/>
      <c r="BD13" s="29"/>
      <c r="BE13" s="12"/>
      <c r="BF13" s="29"/>
      <c r="BG13" s="29"/>
      <c r="BH13" s="12"/>
      <c r="BI13" s="29"/>
      <c r="BJ13" s="29"/>
      <c r="BK13" s="12"/>
    </row>
    <row r="14" spans="1:63" ht="27.75" customHeight="1" x14ac:dyDescent="0.2">
      <c r="A14" s="12"/>
      <c r="B14" s="12"/>
      <c r="C14" s="12"/>
      <c r="D14" s="12"/>
      <c r="E14" s="12"/>
      <c r="F14" s="12"/>
      <c r="G14" s="28" t="s">
        <v>99</v>
      </c>
      <c r="H14" s="517" t="s">
        <v>108</v>
      </c>
      <c r="I14" s="517"/>
      <c r="J14" s="517"/>
      <c r="K14" s="517"/>
      <c r="L14" s="517"/>
      <c r="M14" s="517"/>
      <c r="N14" s="517"/>
      <c r="O14" s="517"/>
      <c r="P14" s="517"/>
      <c r="Q14" s="517"/>
      <c r="R14" s="12"/>
      <c r="S14" s="12"/>
      <c r="T14" s="12"/>
      <c r="U14" s="29"/>
      <c r="V14" s="12"/>
      <c r="W14" s="12"/>
      <c r="X14" s="12"/>
      <c r="Y14" s="28" t="s">
        <v>41</v>
      </c>
      <c r="Z14" s="518" t="s">
        <v>109</v>
      </c>
      <c r="AA14" s="519"/>
      <c r="AB14" s="519"/>
      <c r="AC14" s="519"/>
      <c r="AD14" s="519"/>
      <c r="AE14" s="519"/>
      <c r="AF14" s="519"/>
      <c r="AG14" s="519"/>
      <c r="AH14" s="519"/>
      <c r="AI14" s="519"/>
      <c r="AJ14" s="519"/>
      <c r="AK14" s="519"/>
      <c r="AL14" s="519"/>
      <c r="AM14" s="519"/>
      <c r="AN14" s="519"/>
      <c r="AO14" s="519"/>
      <c r="AP14" s="519"/>
      <c r="AQ14" s="12"/>
      <c r="AR14" s="28" t="s">
        <v>28</v>
      </c>
      <c r="AS14" s="515" t="s">
        <v>122</v>
      </c>
      <c r="AT14" s="516"/>
      <c r="AU14" s="516"/>
      <c r="AV14" s="516"/>
      <c r="AW14" s="516"/>
      <c r="AX14" s="516"/>
      <c r="AY14" s="516"/>
      <c r="AZ14" s="516"/>
      <c r="BA14" s="516"/>
      <c r="BB14" s="516"/>
      <c r="BC14" s="516"/>
      <c r="BD14" s="516"/>
      <c r="BE14" s="516"/>
      <c r="BF14" s="29"/>
      <c r="BG14" s="29"/>
      <c r="BH14" s="12"/>
      <c r="BI14" s="29"/>
      <c r="BJ14" s="29"/>
      <c r="BK14" s="12"/>
    </row>
    <row r="15" spans="1:63" ht="13.5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29"/>
      <c r="BB15" s="12"/>
      <c r="BC15" s="29"/>
      <c r="BD15" s="29"/>
      <c r="BE15" s="12"/>
      <c r="BF15" s="29"/>
      <c r="BG15" s="29"/>
      <c r="BH15" s="12"/>
      <c r="BI15" s="29"/>
      <c r="BJ15" s="29"/>
      <c r="BK15" s="12"/>
    </row>
    <row r="16" spans="1:63" ht="25.5" customHeight="1" x14ac:dyDescent="0.2">
      <c r="A16" s="12"/>
      <c r="B16" s="12"/>
      <c r="C16" s="12"/>
      <c r="D16" s="12"/>
      <c r="E16" s="12"/>
      <c r="F16" s="12"/>
      <c r="G16" s="28" t="s">
        <v>98</v>
      </c>
      <c r="H16" s="517" t="s">
        <v>110</v>
      </c>
      <c r="I16" s="517"/>
      <c r="J16" s="517"/>
      <c r="K16" s="517"/>
      <c r="L16" s="517"/>
      <c r="M16" s="517"/>
      <c r="N16" s="517"/>
      <c r="O16" s="517"/>
      <c r="P16" s="517"/>
      <c r="Q16" s="517"/>
      <c r="R16" s="12"/>
      <c r="S16" s="12"/>
      <c r="T16" s="12"/>
      <c r="U16" s="29"/>
      <c r="V16" s="12"/>
      <c r="W16" s="12"/>
      <c r="X16" s="12"/>
      <c r="Y16" s="28" t="s">
        <v>101</v>
      </c>
      <c r="Z16" s="517" t="s">
        <v>111</v>
      </c>
      <c r="AA16" s="517"/>
      <c r="AB16" s="517"/>
      <c r="AC16" s="517"/>
      <c r="AD16" s="517"/>
      <c r="AE16" s="517"/>
      <c r="AF16" s="517"/>
      <c r="AG16" s="517"/>
      <c r="AH16" s="517"/>
      <c r="AI16" s="517"/>
      <c r="AJ16" s="517"/>
      <c r="AK16" s="517"/>
      <c r="AL16" s="517"/>
      <c r="AM16" s="517"/>
      <c r="AN16" s="517"/>
      <c r="AO16" s="517"/>
      <c r="AP16" s="517"/>
      <c r="AQ16" s="12"/>
      <c r="AR16" s="28" t="s">
        <v>103</v>
      </c>
      <c r="AS16" s="517" t="s">
        <v>112</v>
      </c>
      <c r="AT16" s="517"/>
      <c r="AU16" s="517"/>
      <c r="AV16" s="517"/>
      <c r="AW16" s="517"/>
      <c r="AX16" s="517"/>
      <c r="AY16" s="517"/>
      <c r="AZ16" s="517"/>
      <c r="BA16" s="517"/>
      <c r="BB16" s="12"/>
      <c r="BC16" s="29"/>
      <c r="BD16" s="29"/>
      <c r="BE16" s="12"/>
      <c r="BF16" s="29"/>
      <c r="BG16" s="29"/>
      <c r="BH16" s="12"/>
      <c r="BI16" s="29"/>
      <c r="BJ16" s="29"/>
      <c r="BK16" s="12"/>
    </row>
  </sheetData>
  <mergeCells count="33">
    <mergeCell ref="A1:BA1"/>
    <mergeCell ref="A2:A4"/>
    <mergeCell ref="B2:E2"/>
    <mergeCell ref="F2:F3"/>
    <mergeCell ref="G2:I2"/>
    <mergeCell ref="J2:J3"/>
    <mergeCell ref="K2:M2"/>
    <mergeCell ref="AG2:AI2"/>
    <mergeCell ref="AJ2:AJ3"/>
    <mergeCell ref="AK2:AN2"/>
    <mergeCell ref="AO2:AR2"/>
    <mergeCell ref="AS2:AS3"/>
    <mergeCell ref="O2:R2"/>
    <mergeCell ref="S2:S3"/>
    <mergeCell ref="T2:V2"/>
    <mergeCell ref="AT2:AV2"/>
    <mergeCell ref="A12:F12"/>
    <mergeCell ref="H12:V12"/>
    <mergeCell ref="Z12:AF12"/>
    <mergeCell ref="AS12:BK12"/>
    <mergeCell ref="AX2:BA2"/>
    <mergeCell ref="AW2:AW3"/>
    <mergeCell ref="AF2:AF3"/>
    <mergeCell ref="W2:W3"/>
    <mergeCell ref="X2:Z2"/>
    <mergeCell ref="AA2:AA3"/>
    <mergeCell ref="AB2:AE2"/>
    <mergeCell ref="AS14:BE14"/>
    <mergeCell ref="H16:Q16"/>
    <mergeCell ref="Z16:AP16"/>
    <mergeCell ref="AS16:BA16"/>
    <mergeCell ref="H14:Q14"/>
    <mergeCell ref="Z14:AP14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ignoredErrors>
    <ignoredError sqref="Y12 Y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opLeftCell="A4" workbookViewId="0">
      <selection activeCell="AB17" sqref="AB17"/>
    </sheetView>
  </sheetViews>
  <sheetFormatPr defaultRowHeight="12.75" x14ac:dyDescent="0.2"/>
  <cols>
    <col min="1" max="1" width="5.85546875" style="27" customWidth="1"/>
    <col min="2" max="2" width="5.7109375" style="27" customWidth="1"/>
    <col min="3" max="3" width="9.7109375" style="27" customWidth="1"/>
    <col min="4" max="4" width="5.7109375" style="27" customWidth="1"/>
    <col min="5" max="5" width="7.28515625" style="27" customWidth="1"/>
    <col min="6" max="6" width="5.7109375" style="27" customWidth="1"/>
    <col min="7" max="7" width="8" style="27" customWidth="1"/>
    <col min="8" max="8" width="6" style="27" customWidth="1"/>
    <col min="9" max="9" width="5.140625" style="27" customWidth="1"/>
    <col min="10" max="10" width="6.140625" style="27" customWidth="1"/>
    <col min="11" max="18" width="5.7109375" style="27" customWidth="1"/>
    <col min="19" max="19" width="7" style="27" customWidth="1"/>
    <col min="20" max="21" width="4.7109375" style="27" customWidth="1"/>
    <col min="22" max="22" width="5.7109375" style="27" customWidth="1"/>
    <col min="23" max="23" width="7.42578125" style="27" customWidth="1"/>
    <col min="24" max="16384" width="9.140625" style="27"/>
  </cols>
  <sheetData>
    <row r="1" spans="1:23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43.5" customHeight="1" x14ac:dyDescent="0.2">
      <c r="A2" s="545" t="s">
        <v>125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6"/>
      <c r="W2" s="546"/>
    </row>
    <row r="3" spans="1:23" ht="21" customHeight="1" x14ac:dyDescent="0.2">
      <c r="A3" s="543" t="s">
        <v>16</v>
      </c>
      <c r="B3" s="537" t="s">
        <v>17</v>
      </c>
      <c r="C3" s="538"/>
      <c r="D3" s="538"/>
      <c r="E3" s="538"/>
      <c r="F3" s="538"/>
      <c r="G3" s="539"/>
      <c r="H3" s="537" t="s">
        <v>18</v>
      </c>
      <c r="I3" s="538"/>
      <c r="J3" s="539"/>
      <c r="K3" s="534" t="s">
        <v>19</v>
      </c>
      <c r="L3" s="535"/>
      <c r="M3" s="535"/>
      <c r="N3" s="535"/>
      <c r="O3" s="535"/>
      <c r="P3" s="535"/>
      <c r="Q3" s="535"/>
      <c r="R3" s="535"/>
      <c r="S3" s="536"/>
      <c r="T3" s="547" t="s">
        <v>20</v>
      </c>
      <c r="U3" s="547"/>
      <c r="V3" s="21"/>
      <c r="W3" s="25"/>
    </row>
    <row r="4" spans="1:23" ht="83.25" customHeight="1" x14ac:dyDescent="0.2">
      <c r="A4" s="544"/>
      <c r="B4" s="540"/>
      <c r="C4" s="541"/>
      <c r="D4" s="541"/>
      <c r="E4" s="541"/>
      <c r="F4" s="541"/>
      <c r="G4" s="542"/>
      <c r="H4" s="540"/>
      <c r="I4" s="541"/>
      <c r="J4" s="542"/>
      <c r="K4" s="534" t="s">
        <v>23</v>
      </c>
      <c r="L4" s="535"/>
      <c r="M4" s="536"/>
      <c r="N4" s="531" t="s">
        <v>24</v>
      </c>
      <c r="O4" s="533"/>
      <c r="P4" s="532"/>
      <c r="Q4" s="531" t="s">
        <v>25</v>
      </c>
      <c r="R4" s="533"/>
      <c r="S4" s="532"/>
      <c r="T4" s="20" t="s">
        <v>123</v>
      </c>
      <c r="U4" s="20" t="s">
        <v>124</v>
      </c>
      <c r="V4" s="22" t="s">
        <v>21</v>
      </c>
      <c r="W4" s="26" t="s">
        <v>22</v>
      </c>
    </row>
    <row r="5" spans="1:23" ht="18" customHeight="1" x14ac:dyDescent="0.2">
      <c r="A5" s="17"/>
      <c r="B5" s="529" t="s">
        <v>22</v>
      </c>
      <c r="C5" s="530"/>
      <c r="D5" s="531" t="s">
        <v>115</v>
      </c>
      <c r="E5" s="532"/>
      <c r="F5" s="531" t="s">
        <v>116</v>
      </c>
      <c r="G5" s="532"/>
      <c r="H5" s="31" t="s">
        <v>22</v>
      </c>
      <c r="I5" s="18" t="s">
        <v>115</v>
      </c>
      <c r="J5" s="32" t="s">
        <v>116</v>
      </c>
      <c r="K5" s="31" t="s">
        <v>22</v>
      </c>
      <c r="L5" s="18" t="s">
        <v>115</v>
      </c>
      <c r="M5" s="32" t="s">
        <v>116</v>
      </c>
      <c r="N5" s="31" t="s">
        <v>22</v>
      </c>
      <c r="O5" s="18" t="s">
        <v>115</v>
      </c>
      <c r="P5" s="32" t="s">
        <v>116</v>
      </c>
      <c r="Q5" s="31" t="s">
        <v>22</v>
      </c>
      <c r="R5" s="18" t="s">
        <v>115</v>
      </c>
      <c r="S5" s="32" t="s">
        <v>116</v>
      </c>
      <c r="T5" s="18"/>
      <c r="U5" s="18"/>
      <c r="V5" s="18"/>
      <c r="W5" s="18"/>
    </row>
    <row r="6" spans="1:23" ht="16.5" customHeight="1" x14ac:dyDescent="0.2">
      <c r="A6" s="17"/>
      <c r="B6" s="31" t="s">
        <v>117</v>
      </c>
      <c r="C6" s="18" t="s">
        <v>118</v>
      </c>
      <c r="D6" s="31" t="s">
        <v>117</v>
      </c>
      <c r="E6" s="18" t="s">
        <v>118</v>
      </c>
      <c r="F6" s="31" t="s">
        <v>117</v>
      </c>
      <c r="G6" s="18" t="s">
        <v>118</v>
      </c>
      <c r="H6" s="31" t="s">
        <v>117</v>
      </c>
      <c r="I6" s="31" t="s">
        <v>117</v>
      </c>
      <c r="J6" s="31" t="s">
        <v>117</v>
      </c>
      <c r="K6" s="31" t="s">
        <v>117</v>
      </c>
      <c r="L6" s="31" t="s">
        <v>117</v>
      </c>
      <c r="M6" s="31" t="s">
        <v>117</v>
      </c>
      <c r="N6" s="31" t="s">
        <v>117</v>
      </c>
      <c r="O6" s="31" t="s">
        <v>117</v>
      </c>
      <c r="P6" s="31" t="s">
        <v>117</v>
      </c>
      <c r="Q6" s="31" t="s">
        <v>117</v>
      </c>
      <c r="R6" s="31" t="s">
        <v>117</v>
      </c>
      <c r="S6" s="31" t="s">
        <v>117</v>
      </c>
      <c r="T6" s="18"/>
      <c r="U6" s="18"/>
      <c r="V6" s="18"/>
      <c r="W6" s="242"/>
    </row>
    <row r="7" spans="1:23" s="24" customFormat="1" ht="10.5" customHeight="1" x14ac:dyDescent="0.2">
      <c r="A7" s="206">
        <v>1</v>
      </c>
      <c r="B7" s="206">
        <v>2</v>
      </c>
      <c r="C7" s="206">
        <v>3</v>
      </c>
      <c r="D7" s="206">
        <v>4</v>
      </c>
      <c r="E7" s="206">
        <v>5</v>
      </c>
      <c r="F7" s="206">
        <v>6</v>
      </c>
      <c r="G7" s="206">
        <v>7</v>
      </c>
      <c r="H7" s="206">
        <v>8</v>
      </c>
      <c r="I7" s="206">
        <v>9</v>
      </c>
      <c r="J7" s="206">
        <v>10</v>
      </c>
      <c r="K7" s="206">
        <v>11</v>
      </c>
      <c r="L7" s="206">
        <v>12</v>
      </c>
      <c r="M7" s="206">
        <v>13</v>
      </c>
      <c r="N7" s="206">
        <v>14</v>
      </c>
      <c r="O7" s="206">
        <v>15</v>
      </c>
      <c r="P7" s="206">
        <v>16</v>
      </c>
      <c r="Q7" s="206">
        <v>17</v>
      </c>
      <c r="R7" s="206">
        <v>18</v>
      </c>
      <c r="S7" s="207">
        <v>19</v>
      </c>
      <c r="T7" s="206">
        <v>20</v>
      </c>
      <c r="U7" s="206">
        <v>21</v>
      </c>
      <c r="V7" s="206">
        <v>22</v>
      </c>
      <c r="W7" s="243">
        <v>23</v>
      </c>
    </row>
    <row r="8" spans="1:23" ht="15" customHeight="1" x14ac:dyDescent="0.2">
      <c r="A8" s="23" t="s">
        <v>26</v>
      </c>
      <c r="B8" s="204">
        <v>41</v>
      </c>
      <c r="C8" s="241">
        <v>1476</v>
      </c>
      <c r="D8" s="41">
        <v>17</v>
      </c>
      <c r="E8" s="41">
        <v>618</v>
      </c>
      <c r="F8" s="41">
        <v>24</v>
      </c>
      <c r="G8" s="40">
        <v>858</v>
      </c>
      <c r="H8" s="40"/>
      <c r="I8" s="41"/>
      <c r="J8" s="41"/>
      <c r="K8" s="40"/>
      <c r="L8" s="40"/>
      <c r="M8" s="40"/>
      <c r="N8" s="40"/>
      <c r="O8" s="40"/>
      <c r="P8" s="40"/>
      <c r="Q8" s="40"/>
      <c r="R8" s="40"/>
      <c r="S8" s="39"/>
      <c r="T8" s="40"/>
      <c r="U8" s="40"/>
      <c r="V8" s="205">
        <v>11</v>
      </c>
      <c r="W8" s="244">
        <f>B8+V8</f>
        <v>52</v>
      </c>
    </row>
    <row r="9" spans="1:23" ht="15" customHeight="1" x14ac:dyDescent="0.2">
      <c r="A9" s="23" t="s">
        <v>27</v>
      </c>
      <c r="B9" s="204">
        <v>33</v>
      </c>
      <c r="C9" s="40">
        <f t="shared" ref="C9:C11" si="0">E9+G9</f>
        <v>1188</v>
      </c>
      <c r="D9" s="40">
        <v>17</v>
      </c>
      <c r="E9" s="41">
        <v>612</v>
      </c>
      <c r="F9" s="40">
        <v>16</v>
      </c>
      <c r="G9" s="40">
        <v>576</v>
      </c>
      <c r="H9" s="205">
        <v>1</v>
      </c>
      <c r="I9" s="40">
        <v>0</v>
      </c>
      <c r="J9" s="40">
        <v>1</v>
      </c>
      <c r="K9" s="205">
        <v>7</v>
      </c>
      <c r="L9" s="40">
        <v>0</v>
      </c>
      <c r="M9" s="40">
        <v>7</v>
      </c>
      <c r="N9" s="205">
        <v>0</v>
      </c>
      <c r="O9" s="40">
        <v>0</v>
      </c>
      <c r="P9" s="40">
        <v>0</v>
      </c>
      <c r="Q9" s="205"/>
      <c r="R9" s="40"/>
      <c r="S9" s="39"/>
      <c r="T9" s="40"/>
      <c r="U9" s="40"/>
      <c r="V9" s="205">
        <v>11</v>
      </c>
      <c r="W9" s="244">
        <f>B9+V9+K9+H9</f>
        <v>52</v>
      </c>
    </row>
    <row r="10" spans="1:23" ht="15" customHeight="1" x14ac:dyDescent="0.2">
      <c r="A10" s="23" t="s">
        <v>28</v>
      </c>
      <c r="B10" s="204">
        <v>27</v>
      </c>
      <c r="C10" s="40">
        <f t="shared" si="0"/>
        <v>972</v>
      </c>
      <c r="D10" s="40">
        <v>11</v>
      </c>
      <c r="E10" s="40">
        <v>396</v>
      </c>
      <c r="F10" s="40">
        <v>16</v>
      </c>
      <c r="G10" s="40">
        <v>576</v>
      </c>
      <c r="H10" s="205">
        <v>2</v>
      </c>
      <c r="I10" s="40">
        <v>1</v>
      </c>
      <c r="J10" s="40">
        <v>1</v>
      </c>
      <c r="K10" s="205">
        <v>4</v>
      </c>
      <c r="L10" s="40">
        <v>0</v>
      </c>
      <c r="M10" s="40">
        <v>4</v>
      </c>
      <c r="N10" s="205">
        <v>9</v>
      </c>
      <c r="O10" s="40">
        <v>5</v>
      </c>
      <c r="P10" s="40">
        <v>4</v>
      </c>
      <c r="Q10" s="205"/>
      <c r="R10" s="40"/>
      <c r="S10" s="39"/>
      <c r="T10" s="40"/>
      <c r="U10" s="40"/>
      <c r="V10" s="205">
        <v>10</v>
      </c>
      <c r="W10" s="244">
        <f>B10+H10+K10+N10+V10</f>
        <v>52</v>
      </c>
    </row>
    <row r="11" spans="1:23" ht="15" customHeight="1" x14ac:dyDescent="0.2">
      <c r="A11" s="23" t="s">
        <v>29</v>
      </c>
      <c r="B11" s="204">
        <v>22</v>
      </c>
      <c r="C11" s="40">
        <f t="shared" si="0"/>
        <v>792</v>
      </c>
      <c r="D11" s="40">
        <v>12</v>
      </c>
      <c r="E11" s="40">
        <v>432</v>
      </c>
      <c r="F11" s="40">
        <v>10</v>
      </c>
      <c r="G11" s="40">
        <v>360</v>
      </c>
      <c r="H11" s="205">
        <v>2</v>
      </c>
      <c r="I11" s="40">
        <v>1</v>
      </c>
      <c r="J11" s="40">
        <v>1</v>
      </c>
      <c r="K11" s="205">
        <v>4</v>
      </c>
      <c r="L11" s="40">
        <v>4</v>
      </c>
      <c r="M11" s="40">
        <v>0</v>
      </c>
      <c r="N11" s="205">
        <v>3</v>
      </c>
      <c r="O11" s="40">
        <v>0</v>
      </c>
      <c r="P11" s="40">
        <v>3</v>
      </c>
      <c r="Q11" s="205">
        <v>4</v>
      </c>
      <c r="R11" s="40"/>
      <c r="S11" s="234">
        <v>4</v>
      </c>
      <c r="T11" s="205">
        <v>4</v>
      </c>
      <c r="U11" s="205">
        <v>2</v>
      </c>
      <c r="V11" s="205">
        <v>2</v>
      </c>
      <c r="W11" s="244">
        <f>B11+H11+K11+N11+Q11+T11+U11+V11</f>
        <v>43</v>
      </c>
    </row>
    <row r="12" spans="1:23" ht="18" customHeight="1" x14ac:dyDescent="0.2">
      <c r="A12" s="23" t="s">
        <v>22</v>
      </c>
      <c r="B12" s="245">
        <f>B8+B9 +B10+B11</f>
        <v>123</v>
      </c>
      <c r="C12" s="43">
        <f>C8+C9+C10+C11</f>
        <v>4428</v>
      </c>
      <c r="D12" s="43">
        <f>D8+D9+D10+D11</f>
        <v>57</v>
      </c>
      <c r="E12" s="42">
        <f>E8+E9+E10+E11</f>
        <v>2058</v>
      </c>
      <c r="F12" s="42">
        <f>F8+F9+F10+F11</f>
        <v>66</v>
      </c>
      <c r="G12" s="42">
        <f>G8+G9+G10+G11</f>
        <v>2370</v>
      </c>
      <c r="H12" s="246">
        <v>5</v>
      </c>
      <c r="I12" s="42">
        <v>2</v>
      </c>
      <c r="J12" s="42">
        <v>3</v>
      </c>
      <c r="K12" s="246">
        <f>SUM(K8:K11)</f>
        <v>15</v>
      </c>
      <c r="L12" s="42">
        <v>4</v>
      </c>
      <c r="M12" s="42">
        <v>11</v>
      </c>
      <c r="N12" s="246">
        <f>SUM(N9:N11)</f>
        <v>12</v>
      </c>
      <c r="O12" s="42">
        <v>5</v>
      </c>
      <c r="P12" s="42">
        <v>7</v>
      </c>
      <c r="Q12" s="246" t="s">
        <v>30</v>
      </c>
      <c r="R12" s="42"/>
      <c r="S12" s="33">
        <v>4</v>
      </c>
      <c r="T12" s="246">
        <v>4</v>
      </c>
      <c r="U12" s="246">
        <v>2</v>
      </c>
      <c r="V12" s="246">
        <f>SUM(V8:V11)</f>
        <v>34</v>
      </c>
      <c r="W12" s="244">
        <f>SUM(W8:W11)</f>
        <v>199</v>
      </c>
    </row>
    <row r="14" spans="1:23" x14ac:dyDescent="0.2">
      <c r="T14" s="5"/>
    </row>
  </sheetData>
  <mergeCells count="12">
    <mergeCell ref="A3:A4"/>
    <mergeCell ref="A2:W2"/>
    <mergeCell ref="T3:U3"/>
    <mergeCell ref="Q4:S4"/>
    <mergeCell ref="B3:G4"/>
    <mergeCell ref="B5:C5"/>
    <mergeCell ref="D5:E5"/>
    <mergeCell ref="F5:G5"/>
    <mergeCell ref="N4:P4"/>
    <mergeCell ref="K3:S3"/>
    <mergeCell ref="K4:M4"/>
    <mergeCell ref="H3:J4"/>
  </mergeCell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ignoredErrors>
    <ignoredError sqref="Q12" numberStoredAsText="1"/>
    <ignoredError sqref="W8 C9:C12 B12 D12:G12 W9:W12 N1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P129"/>
  <sheetViews>
    <sheetView tabSelected="1" view="pageBreakPreview" topLeftCell="A38" zoomScale="60" zoomScaleNormal="100" workbookViewId="0">
      <selection activeCell="I115" sqref="I115"/>
    </sheetView>
  </sheetViews>
  <sheetFormatPr defaultRowHeight="15.75" x14ac:dyDescent="0.25"/>
  <cols>
    <col min="1" max="1" width="13.7109375" style="63" customWidth="1"/>
    <col min="2" max="2" width="36.28515625" style="63" customWidth="1"/>
    <col min="3" max="3" width="11.28515625" style="63" customWidth="1"/>
    <col min="4" max="4" width="8" style="63" customWidth="1"/>
    <col min="5" max="5" width="5.42578125" style="63" customWidth="1"/>
    <col min="6" max="6" width="7.28515625" style="63" customWidth="1"/>
    <col min="7" max="7" width="7" style="63" customWidth="1"/>
    <col min="8" max="8" width="7.5703125" style="63" customWidth="1"/>
    <col min="9" max="9" width="5.28515625" style="63" customWidth="1"/>
    <col min="10" max="10" width="6.140625" style="63" customWidth="1"/>
    <col min="11" max="11" width="6.5703125" style="63" customWidth="1"/>
    <col min="12" max="12" width="5.5703125" style="63" customWidth="1"/>
    <col min="13" max="13" width="4.42578125" style="406" customWidth="1"/>
    <col min="14" max="14" width="5.5703125" style="406" customWidth="1"/>
    <col min="15" max="15" width="3.85546875" style="406" customWidth="1"/>
    <col min="16" max="16" width="6" style="406" customWidth="1"/>
    <col min="17" max="17" width="5.140625" style="63" customWidth="1"/>
    <col min="18" max="18" width="5.28515625" style="63" customWidth="1"/>
    <col min="19" max="19" width="4.7109375" style="63" customWidth="1"/>
    <col min="20" max="20" width="5" style="63" customWidth="1"/>
    <col min="21" max="21" width="5.140625" style="63" customWidth="1"/>
    <col min="22" max="22" width="4.28515625" style="63" customWidth="1"/>
    <col min="23" max="23" width="4.85546875" style="63" customWidth="1"/>
    <col min="24" max="24" width="5.140625" style="63" customWidth="1"/>
    <col min="25" max="25" width="4.42578125" style="63" bestFit="1" customWidth="1"/>
    <col min="26" max="26" width="5.5703125" style="63" bestFit="1" customWidth="1"/>
    <col min="27" max="27" width="6.42578125" style="63" bestFit="1" customWidth="1"/>
    <col min="28" max="28" width="4.28515625" style="63" customWidth="1"/>
    <col min="29" max="29" width="5.5703125" style="63" bestFit="1" customWidth="1"/>
    <col min="30" max="30" width="5.140625" style="63" customWidth="1"/>
    <col min="31" max="31" width="3.85546875" style="63" customWidth="1"/>
    <col min="32" max="32" width="5.28515625" style="63" customWidth="1"/>
    <col min="33" max="33" width="5.7109375" style="63" customWidth="1"/>
    <col min="34" max="38" width="4.28515625" style="63" hidden="1" customWidth="1"/>
    <col min="39" max="39" width="5.5703125" style="63" hidden="1" customWidth="1"/>
    <col min="40" max="40" width="4.140625" style="63" hidden="1" customWidth="1"/>
    <col min="41" max="41" width="5" style="63" hidden="1" customWidth="1"/>
    <col min="42" max="251" width="9.140625" style="63"/>
    <col min="252" max="252" width="10.140625" style="63" customWidth="1"/>
    <col min="253" max="253" width="38.28515625" style="63" bestFit="1" customWidth="1"/>
    <col min="254" max="254" width="11.140625" style="63" customWidth="1"/>
    <col min="255" max="256" width="9.140625" style="63"/>
    <col min="257" max="257" width="9.28515625" style="63" bestFit="1" customWidth="1"/>
    <col min="258" max="258" width="8.42578125" style="63" customWidth="1"/>
    <col min="259" max="259" width="8.7109375" style="63" customWidth="1"/>
    <col min="260" max="260" width="8.42578125" style="63" customWidth="1"/>
    <col min="261" max="261" width="8.5703125" style="63" customWidth="1"/>
    <col min="262" max="262" width="6.42578125" style="63" customWidth="1"/>
    <col min="263" max="263" width="7.140625" style="63" customWidth="1"/>
    <col min="264" max="264" width="5" style="63" customWidth="1"/>
    <col min="265" max="265" width="4.5703125" style="63" customWidth="1"/>
    <col min="266" max="266" width="4.28515625" style="63" customWidth="1"/>
    <col min="267" max="267" width="4.5703125" style="63" customWidth="1"/>
    <col min="268" max="268" width="4.42578125" style="63" customWidth="1"/>
    <col min="269" max="269" width="4.28515625" style="63" customWidth="1"/>
    <col min="270" max="270" width="4.42578125" style="63" bestFit="1" customWidth="1"/>
    <col min="271" max="271" width="4.5703125" style="63" customWidth="1"/>
    <col min="272" max="272" width="4.28515625" style="63" customWidth="1"/>
    <col min="273" max="273" width="4.42578125" style="63" bestFit="1" customWidth="1"/>
    <col min="274" max="274" width="4.7109375" style="63" customWidth="1"/>
    <col min="275" max="275" width="4.28515625" style="63" customWidth="1"/>
    <col min="276" max="276" width="4.7109375" style="63" customWidth="1"/>
    <col min="277" max="277" width="4.42578125" style="63" customWidth="1"/>
    <col min="278" max="278" width="4.28515625" style="63" customWidth="1"/>
    <col min="279" max="279" width="4.42578125" style="63" bestFit="1" customWidth="1"/>
    <col min="280" max="280" width="4.7109375" style="63" customWidth="1"/>
    <col min="281" max="287" width="4.28515625" style="63" customWidth="1"/>
    <col min="288" max="288" width="0.28515625" style="63" customWidth="1"/>
    <col min="289" max="296" width="0" style="63" hidden="1" customWidth="1"/>
    <col min="297" max="507" width="9.140625" style="63"/>
    <col min="508" max="508" width="10.140625" style="63" customWidth="1"/>
    <col min="509" max="509" width="38.28515625" style="63" bestFit="1" customWidth="1"/>
    <col min="510" max="510" width="11.140625" style="63" customWidth="1"/>
    <col min="511" max="512" width="9.140625" style="63"/>
    <col min="513" max="513" width="9.28515625" style="63" bestFit="1" customWidth="1"/>
    <col min="514" max="514" width="8.42578125" style="63" customWidth="1"/>
    <col min="515" max="515" width="8.7109375" style="63" customWidth="1"/>
    <col min="516" max="516" width="8.42578125" style="63" customWidth="1"/>
    <col min="517" max="517" width="8.5703125" style="63" customWidth="1"/>
    <col min="518" max="518" width="6.42578125" style="63" customWidth="1"/>
    <col min="519" max="519" width="7.140625" style="63" customWidth="1"/>
    <col min="520" max="520" width="5" style="63" customWidth="1"/>
    <col min="521" max="521" width="4.5703125" style="63" customWidth="1"/>
    <col min="522" max="522" width="4.28515625" style="63" customWidth="1"/>
    <col min="523" max="523" width="4.5703125" style="63" customWidth="1"/>
    <col min="524" max="524" width="4.42578125" style="63" customWidth="1"/>
    <col min="525" max="525" width="4.28515625" style="63" customWidth="1"/>
    <col min="526" max="526" width="4.42578125" style="63" bestFit="1" customWidth="1"/>
    <col min="527" max="527" width="4.5703125" style="63" customWidth="1"/>
    <col min="528" max="528" width="4.28515625" style="63" customWidth="1"/>
    <col min="529" max="529" width="4.42578125" style="63" bestFit="1" customWidth="1"/>
    <col min="530" max="530" width="4.7109375" style="63" customWidth="1"/>
    <col min="531" max="531" width="4.28515625" style="63" customWidth="1"/>
    <col min="532" max="532" width="4.7109375" style="63" customWidth="1"/>
    <col min="533" max="533" width="4.42578125" style="63" customWidth="1"/>
    <col min="534" max="534" width="4.28515625" style="63" customWidth="1"/>
    <col min="535" max="535" width="4.42578125" style="63" bestFit="1" customWidth="1"/>
    <col min="536" max="536" width="4.7109375" style="63" customWidth="1"/>
    <col min="537" max="543" width="4.28515625" style="63" customWidth="1"/>
    <col min="544" max="544" width="0.28515625" style="63" customWidth="1"/>
    <col min="545" max="552" width="0" style="63" hidden="1" customWidth="1"/>
    <col min="553" max="763" width="9.140625" style="63"/>
    <col min="764" max="764" width="10.140625" style="63" customWidth="1"/>
    <col min="765" max="765" width="38.28515625" style="63" bestFit="1" customWidth="1"/>
    <col min="766" max="766" width="11.140625" style="63" customWidth="1"/>
    <col min="767" max="768" width="9.140625" style="63"/>
    <col min="769" max="769" width="9.28515625" style="63" bestFit="1" customWidth="1"/>
    <col min="770" max="770" width="8.42578125" style="63" customWidth="1"/>
    <col min="771" max="771" width="8.7109375" style="63" customWidth="1"/>
    <col min="772" max="772" width="8.42578125" style="63" customWidth="1"/>
    <col min="773" max="773" width="8.5703125" style="63" customWidth="1"/>
    <col min="774" max="774" width="6.42578125" style="63" customWidth="1"/>
    <col min="775" max="775" width="7.140625" style="63" customWidth="1"/>
    <col min="776" max="776" width="5" style="63" customWidth="1"/>
    <col min="777" max="777" width="4.5703125" style="63" customWidth="1"/>
    <col min="778" max="778" width="4.28515625" style="63" customWidth="1"/>
    <col min="779" max="779" width="4.5703125" style="63" customWidth="1"/>
    <col min="780" max="780" width="4.42578125" style="63" customWidth="1"/>
    <col min="781" max="781" width="4.28515625" style="63" customWidth="1"/>
    <col min="782" max="782" width="4.42578125" style="63" bestFit="1" customWidth="1"/>
    <col min="783" max="783" width="4.5703125" style="63" customWidth="1"/>
    <col min="784" max="784" width="4.28515625" style="63" customWidth="1"/>
    <col min="785" max="785" width="4.42578125" style="63" bestFit="1" customWidth="1"/>
    <col min="786" max="786" width="4.7109375" style="63" customWidth="1"/>
    <col min="787" max="787" width="4.28515625" style="63" customWidth="1"/>
    <col min="788" max="788" width="4.7109375" style="63" customWidth="1"/>
    <col min="789" max="789" width="4.42578125" style="63" customWidth="1"/>
    <col min="790" max="790" width="4.28515625" style="63" customWidth="1"/>
    <col min="791" max="791" width="4.42578125" style="63" bestFit="1" customWidth="1"/>
    <col min="792" max="792" width="4.7109375" style="63" customWidth="1"/>
    <col min="793" max="799" width="4.28515625" style="63" customWidth="1"/>
    <col min="800" max="800" width="0.28515625" style="63" customWidth="1"/>
    <col min="801" max="808" width="0" style="63" hidden="1" customWidth="1"/>
    <col min="809" max="1019" width="9.140625" style="63"/>
    <col min="1020" max="1020" width="10.140625" style="63" customWidth="1"/>
    <col min="1021" max="1021" width="38.28515625" style="63" bestFit="1" customWidth="1"/>
    <col min="1022" max="1022" width="11.140625" style="63" customWidth="1"/>
    <col min="1023" max="1024" width="9.140625" style="63"/>
    <col min="1025" max="1025" width="9.28515625" style="63" bestFit="1" customWidth="1"/>
    <col min="1026" max="1026" width="8.42578125" style="63" customWidth="1"/>
    <col min="1027" max="1027" width="8.7109375" style="63" customWidth="1"/>
    <col min="1028" max="1028" width="8.42578125" style="63" customWidth="1"/>
    <col min="1029" max="1029" width="8.5703125" style="63" customWidth="1"/>
    <col min="1030" max="1030" width="6.42578125" style="63" customWidth="1"/>
    <col min="1031" max="1031" width="7.140625" style="63" customWidth="1"/>
    <col min="1032" max="1032" width="5" style="63" customWidth="1"/>
    <col min="1033" max="1033" width="4.5703125" style="63" customWidth="1"/>
    <col min="1034" max="1034" width="4.28515625" style="63" customWidth="1"/>
    <col min="1035" max="1035" width="4.5703125" style="63" customWidth="1"/>
    <col min="1036" max="1036" width="4.42578125" style="63" customWidth="1"/>
    <col min="1037" max="1037" width="4.28515625" style="63" customWidth="1"/>
    <col min="1038" max="1038" width="4.42578125" style="63" bestFit="1" customWidth="1"/>
    <col min="1039" max="1039" width="4.5703125" style="63" customWidth="1"/>
    <col min="1040" max="1040" width="4.28515625" style="63" customWidth="1"/>
    <col min="1041" max="1041" width="4.42578125" style="63" bestFit="1" customWidth="1"/>
    <col min="1042" max="1042" width="4.7109375" style="63" customWidth="1"/>
    <col min="1043" max="1043" width="4.28515625" style="63" customWidth="1"/>
    <col min="1044" max="1044" width="4.7109375" style="63" customWidth="1"/>
    <col min="1045" max="1045" width="4.42578125" style="63" customWidth="1"/>
    <col min="1046" max="1046" width="4.28515625" style="63" customWidth="1"/>
    <col min="1047" max="1047" width="4.42578125" style="63" bestFit="1" customWidth="1"/>
    <col min="1048" max="1048" width="4.7109375" style="63" customWidth="1"/>
    <col min="1049" max="1055" width="4.28515625" style="63" customWidth="1"/>
    <col min="1056" max="1056" width="0.28515625" style="63" customWidth="1"/>
    <col min="1057" max="1064" width="0" style="63" hidden="1" customWidth="1"/>
    <col min="1065" max="1275" width="9.140625" style="63"/>
    <col min="1276" max="1276" width="10.140625" style="63" customWidth="1"/>
    <col min="1277" max="1277" width="38.28515625" style="63" bestFit="1" customWidth="1"/>
    <col min="1278" max="1278" width="11.140625" style="63" customWidth="1"/>
    <col min="1279" max="1280" width="9.140625" style="63"/>
    <col min="1281" max="1281" width="9.28515625" style="63" bestFit="1" customWidth="1"/>
    <col min="1282" max="1282" width="8.42578125" style="63" customWidth="1"/>
    <col min="1283" max="1283" width="8.7109375" style="63" customWidth="1"/>
    <col min="1284" max="1284" width="8.42578125" style="63" customWidth="1"/>
    <col min="1285" max="1285" width="8.5703125" style="63" customWidth="1"/>
    <col min="1286" max="1286" width="6.42578125" style="63" customWidth="1"/>
    <col min="1287" max="1287" width="7.140625" style="63" customWidth="1"/>
    <col min="1288" max="1288" width="5" style="63" customWidth="1"/>
    <col min="1289" max="1289" width="4.5703125" style="63" customWidth="1"/>
    <col min="1290" max="1290" width="4.28515625" style="63" customWidth="1"/>
    <col min="1291" max="1291" width="4.5703125" style="63" customWidth="1"/>
    <col min="1292" max="1292" width="4.42578125" style="63" customWidth="1"/>
    <col min="1293" max="1293" width="4.28515625" style="63" customWidth="1"/>
    <col min="1294" max="1294" width="4.42578125" style="63" bestFit="1" customWidth="1"/>
    <col min="1295" max="1295" width="4.5703125" style="63" customWidth="1"/>
    <col min="1296" max="1296" width="4.28515625" style="63" customWidth="1"/>
    <col min="1297" max="1297" width="4.42578125" style="63" bestFit="1" customWidth="1"/>
    <col min="1298" max="1298" width="4.7109375" style="63" customWidth="1"/>
    <col min="1299" max="1299" width="4.28515625" style="63" customWidth="1"/>
    <col min="1300" max="1300" width="4.7109375" style="63" customWidth="1"/>
    <col min="1301" max="1301" width="4.42578125" style="63" customWidth="1"/>
    <col min="1302" max="1302" width="4.28515625" style="63" customWidth="1"/>
    <col min="1303" max="1303" width="4.42578125" style="63" bestFit="1" customWidth="1"/>
    <col min="1304" max="1304" width="4.7109375" style="63" customWidth="1"/>
    <col min="1305" max="1311" width="4.28515625" style="63" customWidth="1"/>
    <col min="1312" max="1312" width="0.28515625" style="63" customWidth="1"/>
    <col min="1313" max="1320" width="0" style="63" hidden="1" customWidth="1"/>
    <col min="1321" max="1531" width="9.140625" style="63"/>
    <col min="1532" max="1532" width="10.140625" style="63" customWidth="1"/>
    <col min="1533" max="1533" width="38.28515625" style="63" bestFit="1" customWidth="1"/>
    <col min="1534" max="1534" width="11.140625" style="63" customWidth="1"/>
    <col min="1535" max="1536" width="9.140625" style="63"/>
    <col min="1537" max="1537" width="9.28515625" style="63" bestFit="1" customWidth="1"/>
    <col min="1538" max="1538" width="8.42578125" style="63" customWidth="1"/>
    <col min="1539" max="1539" width="8.7109375" style="63" customWidth="1"/>
    <col min="1540" max="1540" width="8.42578125" style="63" customWidth="1"/>
    <col min="1541" max="1541" width="8.5703125" style="63" customWidth="1"/>
    <col min="1542" max="1542" width="6.42578125" style="63" customWidth="1"/>
    <col min="1543" max="1543" width="7.140625" style="63" customWidth="1"/>
    <col min="1544" max="1544" width="5" style="63" customWidth="1"/>
    <col min="1545" max="1545" width="4.5703125" style="63" customWidth="1"/>
    <col min="1546" max="1546" width="4.28515625" style="63" customWidth="1"/>
    <col min="1547" max="1547" width="4.5703125" style="63" customWidth="1"/>
    <col min="1548" max="1548" width="4.42578125" style="63" customWidth="1"/>
    <col min="1549" max="1549" width="4.28515625" style="63" customWidth="1"/>
    <col min="1550" max="1550" width="4.42578125" style="63" bestFit="1" customWidth="1"/>
    <col min="1551" max="1551" width="4.5703125" style="63" customWidth="1"/>
    <col min="1552" max="1552" width="4.28515625" style="63" customWidth="1"/>
    <col min="1553" max="1553" width="4.42578125" style="63" bestFit="1" customWidth="1"/>
    <col min="1554" max="1554" width="4.7109375" style="63" customWidth="1"/>
    <col min="1555" max="1555" width="4.28515625" style="63" customWidth="1"/>
    <col min="1556" max="1556" width="4.7109375" style="63" customWidth="1"/>
    <col min="1557" max="1557" width="4.42578125" style="63" customWidth="1"/>
    <col min="1558" max="1558" width="4.28515625" style="63" customWidth="1"/>
    <col min="1559" max="1559" width="4.42578125" style="63" bestFit="1" customWidth="1"/>
    <col min="1560" max="1560" width="4.7109375" style="63" customWidth="1"/>
    <col min="1561" max="1567" width="4.28515625" style="63" customWidth="1"/>
    <col min="1568" max="1568" width="0.28515625" style="63" customWidth="1"/>
    <col min="1569" max="1576" width="0" style="63" hidden="1" customWidth="1"/>
    <col min="1577" max="1787" width="9.140625" style="63"/>
    <col min="1788" max="1788" width="10.140625" style="63" customWidth="1"/>
    <col min="1789" max="1789" width="38.28515625" style="63" bestFit="1" customWidth="1"/>
    <col min="1790" max="1790" width="11.140625" style="63" customWidth="1"/>
    <col min="1791" max="1792" width="9.140625" style="63"/>
    <col min="1793" max="1793" width="9.28515625" style="63" bestFit="1" customWidth="1"/>
    <col min="1794" max="1794" width="8.42578125" style="63" customWidth="1"/>
    <col min="1795" max="1795" width="8.7109375" style="63" customWidth="1"/>
    <col min="1796" max="1796" width="8.42578125" style="63" customWidth="1"/>
    <col min="1797" max="1797" width="8.5703125" style="63" customWidth="1"/>
    <col min="1798" max="1798" width="6.42578125" style="63" customWidth="1"/>
    <col min="1799" max="1799" width="7.140625" style="63" customWidth="1"/>
    <col min="1800" max="1800" width="5" style="63" customWidth="1"/>
    <col min="1801" max="1801" width="4.5703125" style="63" customWidth="1"/>
    <col min="1802" max="1802" width="4.28515625" style="63" customWidth="1"/>
    <col min="1803" max="1803" width="4.5703125" style="63" customWidth="1"/>
    <col min="1804" max="1804" width="4.42578125" style="63" customWidth="1"/>
    <col min="1805" max="1805" width="4.28515625" style="63" customWidth="1"/>
    <col min="1806" max="1806" width="4.42578125" style="63" bestFit="1" customWidth="1"/>
    <col min="1807" max="1807" width="4.5703125" style="63" customWidth="1"/>
    <col min="1808" max="1808" width="4.28515625" style="63" customWidth="1"/>
    <col min="1809" max="1809" width="4.42578125" style="63" bestFit="1" customWidth="1"/>
    <col min="1810" max="1810" width="4.7109375" style="63" customWidth="1"/>
    <col min="1811" max="1811" width="4.28515625" style="63" customWidth="1"/>
    <col min="1812" max="1812" width="4.7109375" style="63" customWidth="1"/>
    <col min="1813" max="1813" width="4.42578125" style="63" customWidth="1"/>
    <col min="1814" max="1814" width="4.28515625" style="63" customWidth="1"/>
    <col min="1815" max="1815" width="4.42578125" style="63" bestFit="1" customWidth="1"/>
    <col min="1816" max="1816" width="4.7109375" style="63" customWidth="1"/>
    <col min="1817" max="1823" width="4.28515625" style="63" customWidth="1"/>
    <col min="1824" max="1824" width="0.28515625" style="63" customWidth="1"/>
    <col min="1825" max="1832" width="0" style="63" hidden="1" customWidth="1"/>
    <col min="1833" max="2043" width="9.140625" style="63"/>
    <col min="2044" max="2044" width="10.140625" style="63" customWidth="1"/>
    <col min="2045" max="2045" width="38.28515625" style="63" bestFit="1" customWidth="1"/>
    <col min="2046" max="2046" width="11.140625" style="63" customWidth="1"/>
    <col min="2047" max="2048" width="9.140625" style="63"/>
    <col min="2049" max="2049" width="9.28515625" style="63" bestFit="1" customWidth="1"/>
    <col min="2050" max="2050" width="8.42578125" style="63" customWidth="1"/>
    <col min="2051" max="2051" width="8.7109375" style="63" customWidth="1"/>
    <col min="2052" max="2052" width="8.42578125" style="63" customWidth="1"/>
    <col min="2053" max="2053" width="8.5703125" style="63" customWidth="1"/>
    <col min="2054" max="2054" width="6.42578125" style="63" customWidth="1"/>
    <col min="2055" max="2055" width="7.140625" style="63" customWidth="1"/>
    <col min="2056" max="2056" width="5" style="63" customWidth="1"/>
    <col min="2057" max="2057" width="4.5703125" style="63" customWidth="1"/>
    <col min="2058" max="2058" width="4.28515625" style="63" customWidth="1"/>
    <col min="2059" max="2059" width="4.5703125" style="63" customWidth="1"/>
    <col min="2060" max="2060" width="4.42578125" style="63" customWidth="1"/>
    <col min="2061" max="2061" width="4.28515625" style="63" customWidth="1"/>
    <col min="2062" max="2062" width="4.42578125" style="63" bestFit="1" customWidth="1"/>
    <col min="2063" max="2063" width="4.5703125" style="63" customWidth="1"/>
    <col min="2064" max="2064" width="4.28515625" style="63" customWidth="1"/>
    <col min="2065" max="2065" width="4.42578125" style="63" bestFit="1" customWidth="1"/>
    <col min="2066" max="2066" width="4.7109375" style="63" customWidth="1"/>
    <col min="2067" max="2067" width="4.28515625" style="63" customWidth="1"/>
    <col min="2068" max="2068" width="4.7109375" style="63" customWidth="1"/>
    <col min="2069" max="2069" width="4.42578125" style="63" customWidth="1"/>
    <col min="2070" max="2070" width="4.28515625" style="63" customWidth="1"/>
    <col min="2071" max="2071" width="4.42578125" style="63" bestFit="1" customWidth="1"/>
    <col min="2072" max="2072" width="4.7109375" style="63" customWidth="1"/>
    <col min="2073" max="2079" width="4.28515625" style="63" customWidth="1"/>
    <col min="2080" max="2080" width="0.28515625" style="63" customWidth="1"/>
    <col min="2081" max="2088" width="0" style="63" hidden="1" customWidth="1"/>
    <col min="2089" max="2299" width="9.140625" style="63"/>
    <col min="2300" max="2300" width="10.140625" style="63" customWidth="1"/>
    <col min="2301" max="2301" width="38.28515625" style="63" bestFit="1" customWidth="1"/>
    <col min="2302" max="2302" width="11.140625" style="63" customWidth="1"/>
    <col min="2303" max="2304" width="9.140625" style="63"/>
    <col min="2305" max="2305" width="9.28515625" style="63" bestFit="1" customWidth="1"/>
    <col min="2306" max="2306" width="8.42578125" style="63" customWidth="1"/>
    <col min="2307" max="2307" width="8.7109375" style="63" customWidth="1"/>
    <col min="2308" max="2308" width="8.42578125" style="63" customWidth="1"/>
    <col min="2309" max="2309" width="8.5703125" style="63" customWidth="1"/>
    <col min="2310" max="2310" width="6.42578125" style="63" customWidth="1"/>
    <col min="2311" max="2311" width="7.140625" style="63" customWidth="1"/>
    <col min="2312" max="2312" width="5" style="63" customWidth="1"/>
    <col min="2313" max="2313" width="4.5703125" style="63" customWidth="1"/>
    <col min="2314" max="2314" width="4.28515625" style="63" customWidth="1"/>
    <col min="2315" max="2315" width="4.5703125" style="63" customWidth="1"/>
    <col min="2316" max="2316" width="4.42578125" style="63" customWidth="1"/>
    <col min="2317" max="2317" width="4.28515625" style="63" customWidth="1"/>
    <col min="2318" max="2318" width="4.42578125" style="63" bestFit="1" customWidth="1"/>
    <col min="2319" max="2319" width="4.5703125" style="63" customWidth="1"/>
    <col min="2320" max="2320" width="4.28515625" style="63" customWidth="1"/>
    <col min="2321" max="2321" width="4.42578125" style="63" bestFit="1" customWidth="1"/>
    <col min="2322" max="2322" width="4.7109375" style="63" customWidth="1"/>
    <col min="2323" max="2323" width="4.28515625" style="63" customWidth="1"/>
    <col min="2324" max="2324" width="4.7109375" style="63" customWidth="1"/>
    <col min="2325" max="2325" width="4.42578125" style="63" customWidth="1"/>
    <col min="2326" max="2326" width="4.28515625" style="63" customWidth="1"/>
    <col min="2327" max="2327" width="4.42578125" style="63" bestFit="1" customWidth="1"/>
    <col min="2328" max="2328" width="4.7109375" style="63" customWidth="1"/>
    <col min="2329" max="2335" width="4.28515625" style="63" customWidth="1"/>
    <col min="2336" max="2336" width="0.28515625" style="63" customWidth="1"/>
    <col min="2337" max="2344" width="0" style="63" hidden="1" customWidth="1"/>
    <col min="2345" max="2555" width="9.140625" style="63"/>
    <col min="2556" max="2556" width="10.140625" style="63" customWidth="1"/>
    <col min="2557" max="2557" width="38.28515625" style="63" bestFit="1" customWidth="1"/>
    <col min="2558" max="2558" width="11.140625" style="63" customWidth="1"/>
    <col min="2559" max="2560" width="9.140625" style="63"/>
    <col min="2561" max="2561" width="9.28515625" style="63" bestFit="1" customWidth="1"/>
    <col min="2562" max="2562" width="8.42578125" style="63" customWidth="1"/>
    <col min="2563" max="2563" width="8.7109375" style="63" customWidth="1"/>
    <col min="2564" max="2564" width="8.42578125" style="63" customWidth="1"/>
    <col min="2565" max="2565" width="8.5703125" style="63" customWidth="1"/>
    <col min="2566" max="2566" width="6.42578125" style="63" customWidth="1"/>
    <col min="2567" max="2567" width="7.140625" style="63" customWidth="1"/>
    <col min="2568" max="2568" width="5" style="63" customWidth="1"/>
    <col min="2569" max="2569" width="4.5703125" style="63" customWidth="1"/>
    <col min="2570" max="2570" width="4.28515625" style="63" customWidth="1"/>
    <col min="2571" max="2571" width="4.5703125" style="63" customWidth="1"/>
    <col min="2572" max="2572" width="4.42578125" style="63" customWidth="1"/>
    <col min="2573" max="2573" width="4.28515625" style="63" customWidth="1"/>
    <col min="2574" max="2574" width="4.42578125" style="63" bestFit="1" customWidth="1"/>
    <col min="2575" max="2575" width="4.5703125" style="63" customWidth="1"/>
    <col min="2576" max="2576" width="4.28515625" style="63" customWidth="1"/>
    <col min="2577" max="2577" width="4.42578125" style="63" bestFit="1" customWidth="1"/>
    <col min="2578" max="2578" width="4.7109375" style="63" customWidth="1"/>
    <col min="2579" max="2579" width="4.28515625" style="63" customWidth="1"/>
    <col min="2580" max="2580" width="4.7109375" style="63" customWidth="1"/>
    <col min="2581" max="2581" width="4.42578125" style="63" customWidth="1"/>
    <col min="2582" max="2582" width="4.28515625" style="63" customWidth="1"/>
    <col min="2583" max="2583" width="4.42578125" style="63" bestFit="1" customWidth="1"/>
    <col min="2584" max="2584" width="4.7109375" style="63" customWidth="1"/>
    <col min="2585" max="2591" width="4.28515625" style="63" customWidth="1"/>
    <col min="2592" max="2592" width="0.28515625" style="63" customWidth="1"/>
    <col min="2593" max="2600" width="0" style="63" hidden="1" customWidth="1"/>
    <col min="2601" max="2811" width="9.140625" style="63"/>
    <col min="2812" max="2812" width="10.140625" style="63" customWidth="1"/>
    <col min="2813" max="2813" width="38.28515625" style="63" bestFit="1" customWidth="1"/>
    <col min="2814" max="2814" width="11.140625" style="63" customWidth="1"/>
    <col min="2815" max="2816" width="9.140625" style="63"/>
    <col min="2817" max="2817" width="9.28515625" style="63" bestFit="1" customWidth="1"/>
    <col min="2818" max="2818" width="8.42578125" style="63" customWidth="1"/>
    <col min="2819" max="2819" width="8.7109375" style="63" customWidth="1"/>
    <col min="2820" max="2820" width="8.42578125" style="63" customWidth="1"/>
    <col min="2821" max="2821" width="8.5703125" style="63" customWidth="1"/>
    <col min="2822" max="2822" width="6.42578125" style="63" customWidth="1"/>
    <col min="2823" max="2823" width="7.140625" style="63" customWidth="1"/>
    <col min="2824" max="2824" width="5" style="63" customWidth="1"/>
    <col min="2825" max="2825" width="4.5703125" style="63" customWidth="1"/>
    <col min="2826" max="2826" width="4.28515625" style="63" customWidth="1"/>
    <col min="2827" max="2827" width="4.5703125" style="63" customWidth="1"/>
    <col min="2828" max="2828" width="4.42578125" style="63" customWidth="1"/>
    <col min="2829" max="2829" width="4.28515625" style="63" customWidth="1"/>
    <col min="2830" max="2830" width="4.42578125" style="63" bestFit="1" customWidth="1"/>
    <col min="2831" max="2831" width="4.5703125" style="63" customWidth="1"/>
    <col min="2832" max="2832" width="4.28515625" style="63" customWidth="1"/>
    <col min="2833" max="2833" width="4.42578125" style="63" bestFit="1" customWidth="1"/>
    <col min="2834" max="2834" width="4.7109375" style="63" customWidth="1"/>
    <col min="2835" max="2835" width="4.28515625" style="63" customWidth="1"/>
    <col min="2836" max="2836" width="4.7109375" style="63" customWidth="1"/>
    <col min="2837" max="2837" width="4.42578125" style="63" customWidth="1"/>
    <col min="2838" max="2838" width="4.28515625" style="63" customWidth="1"/>
    <col min="2839" max="2839" width="4.42578125" style="63" bestFit="1" customWidth="1"/>
    <col min="2840" max="2840" width="4.7109375" style="63" customWidth="1"/>
    <col min="2841" max="2847" width="4.28515625" style="63" customWidth="1"/>
    <col min="2848" max="2848" width="0.28515625" style="63" customWidth="1"/>
    <col min="2849" max="2856" width="0" style="63" hidden="1" customWidth="1"/>
    <col min="2857" max="3067" width="9.140625" style="63"/>
    <col min="3068" max="3068" width="10.140625" style="63" customWidth="1"/>
    <col min="3069" max="3069" width="38.28515625" style="63" bestFit="1" customWidth="1"/>
    <col min="3070" max="3070" width="11.140625" style="63" customWidth="1"/>
    <col min="3071" max="3072" width="9.140625" style="63"/>
    <col min="3073" max="3073" width="9.28515625" style="63" bestFit="1" customWidth="1"/>
    <col min="3074" max="3074" width="8.42578125" style="63" customWidth="1"/>
    <col min="3075" max="3075" width="8.7109375" style="63" customWidth="1"/>
    <col min="3076" max="3076" width="8.42578125" style="63" customWidth="1"/>
    <col min="3077" max="3077" width="8.5703125" style="63" customWidth="1"/>
    <col min="3078" max="3078" width="6.42578125" style="63" customWidth="1"/>
    <col min="3079" max="3079" width="7.140625" style="63" customWidth="1"/>
    <col min="3080" max="3080" width="5" style="63" customWidth="1"/>
    <col min="3081" max="3081" width="4.5703125" style="63" customWidth="1"/>
    <col min="3082" max="3082" width="4.28515625" style="63" customWidth="1"/>
    <col min="3083" max="3083" width="4.5703125" style="63" customWidth="1"/>
    <col min="3084" max="3084" width="4.42578125" style="63" customWidth="1"/>
    <col min="3085" max="3085" width="4.28515625" style="63" customWidth="1"/>
    <col min="3086" max="3086" width="4.42578125" style="63" bestFit="1" customWidth="1"/>
    <col min="3087" max="3087" width="4.5703125" style="63" customWidth="1"/>
    <col min="3088" max="3088" width="4.28515625" style="63" customWidth="1"/>
    <col min="3089" max="3089" width="4.42578125" style="63" bestFit="1" customWidth="1"/>
    <col min="3090" max="3090" width="4.7109375" style="63" customWidth="1"/>
    <col min="3091" max="3091" width="4.28515625" style="63" customWidth="1"/>
    <col min="3092" max="3092" width="4.7109375" style="63" customWidth="1"/>
    <col min="3093" max="3093" width="4.42578125" style="63" customWidth="1"/>
    <col min="3094" max="3094" width="4.28515625" style="63" customWidth="1"/>
    <col min="3095" max="3095" width="4.42578125" style="63" bestFit="1" customWidth="1"/>
    <col min="3096" max="3096" width="4.7109375" style="63" customWidth="1"/>
    <col min="3097" max="3103" width="4.28515625" style="63" customWidth="1"/>
    <col min="3104" max="3104" width="0.28515625" style="63" customWidth="1"/>
    <col min="3105" max="3112" width="0" style="63" hidden="1" customWidth="1"/>
    <col min="3113" max="3323" width="9.140625" style="63"/>
    <col min="3324" max="3324" width="10.140625" style="63" customWidth="1"/>
    <col min="3325" max="3325" width="38.28515625" style="63" bestFit="1" customWidth="1"/>
    <col min="3326" max="3326" width="11.140625" style="63" customWidth="1"/>
    <col min="3327" max="3328" width="9.140625" style="63"/>
    <col min="3329" max="3329" width="9.28515625" style="63" bestFit="1" customWidth="1"/>
    <col min="3330" max="3330" width="8.42578125" style="63" customWidth="1"/>
    <col min="3331" max="3331" width="8.7109375" style="63" customWidth="1"/>
    <col min="3332" max="3332" width="8.42578125" style="63" customWidth="1"/>
    <col min="3333" max="3333" width="8.5703125" style="63" customWidth="1"/>
    <col min="3334" max="3334" width="6.42578125" style="63" customWidth="1"/>
    <col min="3335" max="3335" width="7.140625" style="63" customWidth="1"/>
    <col min="3336" max="3336" width="5" style="63" customWidth="1"/>
    <col min="3337" max="3337" width="4.5703125" style="63" customWidth="1"/>
    <col min="3338" max="3338" width="4.28515625" style="63" customWidth="1"/>
    <col min="3339" max="3339" width="4.5703125" style="63" customWidth="1"/>
    <col min="3340" max="3340" width="4.42578125" style="63" customWidth="1"/>
    <col min="3341" max="3341" width="4.28515625" style="63" customWidth="1"/>
    <col min="3342" max="3342" width="4.42578125" style="63" bestFit="1" customWidth="1"/>
    <col min="3343" max="3343" width="4.5703125" style="63" customWidth="1"/>
    <col min="3344" max="3344" width="4.28515625" style="63" customWidth="1"/>
    <col min="3345" max="3345" width="4.42578125" style="63" bestFit="1" customWidth="1"/>
    <col min="3346" max="3346" width="4.7109375" style="63" customWidth="1"/>
    <col min="3347" max="3347" width="4.28515625" style="63" customWidth="1"/>
    <col min="3348" max="3348" width="4.7109375" style="63" customWidth="1"/>
    <col min="3349" max="3349" width="4.42578125" style="63" customWidth="1"/>
    <col min="3350" max="3350" width="4.28515625" style="63" customWidth="1"/>
    <col min="3351" max="3351" width="4.42578125" style="63" bestFit="1" customWidth="1"/>
    <col min="3352" max="3352" width="4.7109375" style="63" customWidth="1"/>
    <col min="3353" max="3359" width="4.28515625" style="63" customWidth="1"/>
    <col min="3360" max="3360" width="0.28515625" style="63" customWidth="1"/>
    <col min="3361" max="3368" width="0" style="63" hidden="1" customWidth="1"/>
    <col min="3369" max="3579" width="9.140625" style="63"/>
    <col min="3580" max="3580" width="10.140625" style="63" customWidth="1"/>
    <col min="3581" max="3581" width="38.28515625" style="63" bestFit="1" customWidth="1"/>
    <col min="3582" max="3582" width="11.140625" style="63" customWidth="1"/>
    <col min="3583" max="3584" width="9.140625" style="63"/>
    <col min="3585" max="3585" width="9.28515625" style="63" bestFit="1" customWidth="1"/>
    <col min="3586" max="3586" width="8.42578125" style="63" customWidth="1"/>
    <col min="3587" max="3587" width="8.7109375" style="63" customWidth="1"/>
    <col min="3588" max="3588" width="8.42578125" style="63" customWidth="1"/>
    <col min="3589" max="3589" width="8.5703125" style="63" customWidth="1"/>
    <col min="3590" max="3590" width="6.42578125" style="63" customWidth="1"/>
    <col min="3591" max="3591" width="7.140625" style="63" customWidth="1"/>
    <col min="3592" max="3592" width="5" style="63" customWidth="1"/>
    <col min="3593" max="3593" width="4.5703125" style="63" customWidth="1"/>
    <col min="3594" max="3594" width="4.28515625" style="63" customWidth="1"/>
    <col min="3595" max="3595" width="4.5703125" style="63" customWidth="1"/>
    <col min="3596" max="3596" width="4.42578125" style="63" customWidth="1"/>
    <col min="3597" max="3597" width="4.28515625" style="63" customWidth="1"/>
    <col min="3598" max="3598" width="4.42578125" style="63" bestFit="1" customWidth="1"/>
    <col min="3599" max="3599" width="4.5703125" style="63" customWidth="1"/>
    <col min="3600" max="3600" width="4.28515625" style="63" customWidth="1"/>
    <col min="3601" max="3601" width="4.42578125" style="63" bestFit="1" customWidth="1"/>
    <col min="3602" max="3602" width="4.7109375" style="63" customWidth="1"/>
    <col min="3603" max="3603" width="4.28515625" style="63" customWidth="1"/>
    <col min="3604" max="3604" width="4.7109375" style="63" customWidth="1"/>
    <col min="3605" max="3605" width="4.42578125" style="63" customWidth="1"/>
    <col min="3606" max="3606" width="4.28515625" style="63" customWidth="1"/>
    <col min="3607" max="3607" width="4.42578125" style="63" bestFit="1" customWidth="1"/>
    <col min="3608" max="3608" width="4.7109375" style="63" customWidth="1"/>
    <col min="3609" max="3615" width="4.28515625" style="63" customWidth="1"/>
    <col min="3616" max="3616" width="0.28515625" style="63" customWidth="1"/>
    <col min="3617" max="3624" width="0" style="63" hidden="1" customWidth="1"/>
    <col min="3625" max="3835" width="9.140625" style="63"/>
    <col min="3836" max="3836" width="10.140625" style="63" customWidth="1"/>
    <col min="3837" max="3837" width="38.28515625" style="63" bestFit="1" customWidth="1"/>
    <col min="3838" max="3838" width="11.140625" style="63" customWidth="1"/>
    <col min="3839" max="3840" width="9.140625" style="63"/>
    <col min="3841" max="3841" width="9.28515625" style="63" bestFit="1" customWidth="1"/>
    <col min="3842" max="3842" width="8.42578125" style="63" customWidth="1"/>
    <col min="3843" max="3843" width="8.7109375" style="63" customWidth="1"/>
    <col min="3844" max="3844" width="8.42578125" style="63" customWidth="1"/>
    <col min="3845" max="3845" width="8.5703125" style="63" customWidth="1"/>
    <col min="3846" max="3846" width="6.42578125" style="63" customWidth="1"/>
    <col min="3847" max="3847" width="7.140625" style="63" customWidth="1"/>
    <col min="3848" max="3848" width="5" style="63" customWidth="1"/>
    <col min="3849" max="3849" width="4.5703125" style="63" customWidth="1"/>
    <col min="3850" max="3850" width="4.28515625" style="63" customWidth="1"/>
    <col min="3851" max="3851" width="4.5703125" style="63" customWidth="1"/>
    <col min="3852" max="3852" width="4.42578125" style="63" customWidth="1"/>
    <col min="3853" max="3853" width="4.28515625" style="63" customWidth="1"/>
    <col min="3854" max="3854" width="4.42578125" style="63" bestFit="1" customWidth="1"/>
    <col min="3855" max="3855" width="4.5703125" style="63" customWidth="1"/>
    <col min="3856" max="3856" width="4.28515625" style="63" customWidth="1"/>
    <col min="3857" max="3857" width="4.42578125" style="63" bestFit="1" customWidth="1"/>
    <col min="3858" max="3858" width="4.7109375" style="63" customWidth="1"/>
    <col min="3859" max="3859" width="4.28515625" style="63" customWidth="1"/>
    <col min="3860" max="3860" width="4.7109375" style="63" customWidth="1"/>
    <col min="3861" max="3861" width="4.42578125" style="63" customWidth="1"/>
    <col min="3862" max="3862" width="4.28515625" style="63" customWidth="1"/>
    <col min="3863" max="3863" width="4.42578125" style="63" bestFit="1" customWidth="1"/>
    <col min="3864" max="3864" width="4.7109375" style="63" customWidth="1"/>
    <col min="3865" max="3871" width="4.28515625" style="63" customWidth="1"/>
    <col min="3872" max="3872" width="0.28515625" style="63" customWidth="1"/>
    <col min="3873" max="3880" width="0" style="63" hidden="1" customWidth="1"/>
    <col min="3881" max="4091" width="9.140625" style="63"/>
    <col min="4092" max="4092" width="10.140625" style="63" customWidth="1"/>
    <col min="4093" max="4093" width="38.28515625" style="63" bestFit="1" customWidth="1"/>
    <col min="4094" max="4094" width="11.140625" style="63" customWidth="1"/>
    <col min="4095" max="4096" width="9.140625" style="63"/>
    <col min="4097" max="4097" width="9.28515625" style="63" bestFit="1" customWidth="1"/>
    <col min="4098" max="4098" width="8.42578125" style="63" customWidth="1"/>
    <col min="4099" max="4099" width="8.7109375" style="63" customWidth="1"/>
    <col min="4100" max="4100" width="8.42578125" style="63" customWidth="1"/>
    <col min="4101" max="4101" width="8.5703125" style="63" customWidth="1"/>
    <col min="4102" max="4102" width="6.42578125" style="63" customWidth="1"/>
    <col min="4103" max="4103" width="7.140625" style="63" customWidth="1"/>
    <col min="4104" max="4104" width="5" style="63" customWidth="1"/>
    <col min="4105" max="4105" width="4.5703125" style="63" customWidth="1"/>
    <col min="4106" max="4106" width="4.28515625" style="63" customWidth="1"/>
    <col min="4107" max="4107" width="4.5703125" style="63" customWidth="1"/>
    <col min="4108" max="4108" width="4.42578125" style="63" customWidth="1"/>
    <col min="4109" max="4109" width="4.28515625" style="63" customWidth="1"/>
    <col min="4110" max="4110" width="4.42578125" style="63" bestFit="1" customWidth="1"/>
    <col min="4111" max="4111" width="4.5703125" style="63" customWidth="1"/>
    <col min="4112" max="4112" width="4.28515625" style="63" customWidth="1"/>
    <col min="4113" max="4113" width="4.42578125" style="63" bestFit="1" customWidth="1"/>
    <col min="4114" max="4114" width="4.7109375" style="63" customWidth="1"/>
    <col min="4115" max="4115" width="4.28515625" style="63" customWidth="1"/>
    <col min="4116" max="4116" width="4.7109375" style="63" customWidth="1"/>
    <col min="4117" max="4117" width="4.42578125" style="63" customWidth="1"/>
    <col min="4118" max="4118" width="4.28515625" style="63" customWidth="1"/>
    <col min="4119" max="4119" width="4.42578125" style="63" bestFit="1" customWidth="1"/>
    <col min="4120" max="4120" width="4.7109375" style="63" customWidth="1"/>
    <col min="4121" max="4127" width="4.28515625" style="63" customWidth="1"/>
    <col min="4128" max="4128" width="0.28515625" style="63" customWidth="1"/>
    <col min="4129" max="4136" width="0" style="63" hidden="1" customWidth="1"/>
    <col min="4137" max="4347" width="9.140625" style="63"/>
    <col min="4348" max="4348" width="10.140625" style="63" customWidth="1"/>
    <col min="4349" max="4349" width="38.28515625" style="63" bestFit="1" customWidth="1"/>
    <col min="4350" max="4350" width="11.140625" style="63" customWidth="1"/>
    <col min="4351" max="4352" width="9.140625" style="63"/>
    <col min="4353" max="4353" width="9.28515625" style="63" bestFit="1" customWidth="1"/>
    <col min="4354" max="4354" width="8.42578125" style="63" customWidth="1"/>
    <col min="4355" max="4355" width="8.7109375" style="63" customWidth="1"/>
    <col min="4356" max="4356" width="8.42578125" style="63" customWidth="1"/>
    <col min="4357" max="4357" width="8.5703125" style="63" customWidth="1"/>
    <col min="4358" max="4358" width="6.42578125" style="63" customWidth="1"/>
    <col min="4359" max="4359" width="7.140625" style="63" customWidth="1"/>
    <col min="4360" max="4360" width="5" style="63" customWidth="1"/>
    <col min="4361" max="4361" width="4.5703125" style="63" customWidth="1"/>
    <col min="4362" max="4362" width="4.28515625" style="63" customWidth="1"/>
    <col min="4363" max="4363" width="4.5703125" style="63" customWidth="1"/>
    <col min="4364" max="4364" width="4.42578125" style="63" customWidth="1"/>
    <col min="4365" max="4365" width="4.28515625" style="63" customWidth="1"/>
    <col min="4366" max="4366" width="4.42578125" style="63" bestFit="1" customWidth="1"/>
    <col min="4367" max="4367" width="4.5703125" style="63" customWidth="1"/>
    <col min="4368" max="4368" width="4.28515625" style="63" customWidth="1"/>
    <col min="4369" max="4369" width="4.42578125" style="63" bestFit="1" customWidth="1"/>
    <col min="4370" max="4370" width="4.7109375" style="63" customWidth="1"/>
    <col min="4371" max="4371" width="4.28515625" style="63" customWidth="1"/>
    <col min="4372" max="4372" width="4.7109375" style="63" customWidth="1"/>
    <col min="4373" max="4373" width="4.42578125" style="63" customWidth="1"/>
    <col min="4374" max="4374" width="4.28515625" style="63" customWidth="1"/>
    <col min="4375" max="4375" width="4.42578125" style="63" bestFit="1" customWidth="1"/>
    <col min="4376" max="4376" width="4.7109375" style="63" customWidth="1"/>
    <col min="4377" max="4383" width="4.28515625" style="63" customWidth="1"/>
    <col min="4384" max="4384" width="0.28515625" style="63" customWidth="1"/>
    <col min="4385" max="4392" width="0" style="63" hidden="1" customWidth="1"/>
    <col min="4393" max="4603" width="9.140625" style="63"/>
    <col min="4604" max="4604" width="10.140625" style="63" customWidth="1"/>
    <col min="4605" max="4605" width="38.28515625" style="63" bestFit="1" customWidth="1"/>
    <col min="4606" max="4606" width="11.140625" style="63" customWidth="1"/>
    <col min="4607" max="4608" width="9.140625" style="63"/>
    <col min="4609" max="4609" width="9.28515625" style="63" bestFit="1" customWidth="1"/>
    <col min="4610" max="4610" width="8.42578125" style="63" customWidth="1"/>
    <col min="4611" max="4611" width="8.7109375" style="63" customWidth="1"/>
    <col min="4612" max="4612" width="8.42578125" style="63" customWidth="1"/>
    <col min="4613" max="4613" width="8.5703125" style="63" customWidth="1"/>
    <col min="4614" max="4614" width="6.42578125" style="63" customWidth="1"/>
    <col min="4615" max="4615" width="7.140625" style="63" customWidth="1"/>
    <col min="4616" max="4616" width="5" style="63" customWidth="1"/>
    <col min="4617" max="4617" width="4.5703125" style="63" customWidth="1"/>
    <col min="4618" max="4618" width="4.28515625" style="63" customWidth="1"/>
    <col min="4619" max="4619" width="4.5703125" style="63" customWidth="1"/>
    <col min="4620" max="4620" width="4.42578125" style="63" customWidth="1"/>
    <col min="4621" max="4621" width="4.28515625" style="63" customWidth="1"/>
    <col min="4622" max="4622" width="4.42578125" style="63" bestFit="1" customWidth="1"/>
    <col min="4623" max="4623" width="4.5703125" style="63" customWidth="1"/>
    <col min="4624" max="4624" width="4.28515625" style="63" customWidth="1"/>
    <col min="4625" max="4625" width="4.42578125" style="63" bestFit="1" customWidth="1"/>
    <col min="4626" max="4626" width="4.7109375" style="63" customWidth="1"/>
    <col min="4627" max="4627" width="4.28515625" style="63" customWidth="1"/>
    <col min="4628" max="4628" width="4.7109375" style="63" customWidth="1"/>
    <col min="4629" max="4629" width="4.42578125" style="63" customWidth="1"/>
    <col min="4630" max="4630" width="4.28515625" style="63" customWidth="1"/>
    <col min="4631" max="4631" width="4.42578125" style="63" bestFit="1" customWidth="1"/>
    <col min="4632" max="4632" width="4.7109375" style="63" customWidth="1"/>
    <col min="4633" max="4639" width="4.28515625" style="63" customWidth="1"/>
    <col min="4640" max="4640" width="0.28515625" style="63" customWidth="1"/>
    <col min="4641" max="4648" width="0" style="63" hidden="1" customWidth="1"/>
    <col min="4649" max="4859" width="9.140625" style="63"/>
    <col min="4860" max="4860" width="10.140625" style="63" customWidth="1"/>
    <col min="4861" max="4861" width="38.28515625" style="63" bestFit="1" customWidth="1"/>
    <col min="4862" max="4862" width="11.140625" style="63" customWidth="1"/>
    <col min="4863" max="4864" width="9.140625" style="63"/>
    <col min="4865" max="4865" width="9.28515625" style="63" bestFit="1" customWidth="1"/>
    <col min="4866" max="4866" width="8.42578125" style="63" customWidth="1"/>
    <col min="4867" max="4867" width="8.7109375" style="63" customWidth="1"/>
    <col min="4868" max="4868" width="8.42578125" style="63" customWidth="1"/>
    <col min="4869" max="4869" width="8.5703125" style="63" customWidth="1"/>
    <col min="4870" max="4870" width="6.42578125" style="63" customWidth="1"/>
    <col min="4871" max="4871" width="7.140625" style="63" customWidth="1"/>
    <col min="4872" max="4872" width="5" style="63" customWidth="1"/>
    <col min="4873" max="4873" width="4.5703125" style="63" customWidth="1"/>
    <col min="4874" max="4874" width="4.28515625" style="63" customWidth="1"/>
    <col min="4875" max="4875" width="4.5703125" style="63" customWidth="1"/>
    <col min="4876" max="4876" width="4.42578125" style="63" customWidth="1"/>
    <col min="4877" max="4877" width="4.28515625" style="63" customWidth="1"/>
    <col min="4878" max="4878" width="4.42578125" style="63" bestFit="1" customWidth="1"/>
    <col min="4879" max="4879" width="4.5703125" style="63" customWidth="1"/>
    <col min="4880" max="4880" width="4.28515625" style="63" customWidth="1"/>
    <col min="4881" max="4881" width="4.42578125" style="63" bestFit="1" customWidth="1"/>
    <col min="4882" max="4882" width="4.7109375" style="63" customWidth="1"/>
    <col min="4883" max="4883" width="4.28515625" style="63" customWidth="1"/>
    <col min="4884" max="4884" width="4.7109375" style="63" customWidth="1"/>
    <col min="4885" max="4885" width="4.42578125" style="63" customWidth="1"/>
    <col min="4886" max="4886" width="4.28515625" style="63" customWidth="1"/>
    <col min="4887" max="4887" width="4.42578125" style="63" bestFit="1" customWidth="1"/>
    <col min="4888" max="4888" width="4.7109375" style="63" customWidth="1"/>
    <col min="4889" max="4895" width="4.28515625" style="63" customWidth="1"/>
    <col min="4896" max="4896" width="0.28515625" style="63" customWidth="1"/>
    <col min="4897" max="4904" width="0" style="63" hidden="1" customWidth="1"/>
    <col min="4905" max="5115" width="9.140625" style="63"/>
    <col min="5116" max="5116" width="10.140625" style="63" customWidth="1"/>
    <col min="5117" max="5117" width="38.28515625" style="63" bestFit="1" customWidth="1"/>
    <col min="5118" max="5118" width="11.140625" style="63" customWidth="1"/>
    <col min="5119" max="5120" width="9.140625" style="63"/>
    <col min="5121" max="5121" width="9.28515625" style="63" bestFit="1" customWidth="1"/>
    <col min="5122" max="5122" width="8.42578125" style="63" customWidth="1"/>
    <col min="5123" max="5123" width="8.7109375" style="63" customWidth="1"/>
    <col min="5124" max="5124" width="8.42578125" style="63" customWidth="1"/>
    <col min="5125" max="5125" width="8.5703125" style="63" customWidth="1"/>
    <col min="5126" max="5126" width="6.42578125" style="63" customWidth="1"/>
    <col min="5127" max="5127" width="7.140625" style="63" customWidth="1"/>
    <col min="5128" max="5128" width="5" style="63" customWidth="1"/>
    <col min="5129" max="5129" width="4.5703125" style="63" customWidth="1"/>
    <col min="5130" max="5130" width="4.28515625" style="63" customWidth="1"/>
    <col min="5131" max="5131" width="4.5703125" style="63" customWidth="1"/>
    <col min="5132" max="5132" width="4.42578125" style="63" customWidth="1"/>
    <col min="5133" max="5133" width="4.28515625" style="63" customWidth="1"/>
    <col min="5134" max="5134" width="4.42578125" style="63" bestFit="1" customWidth="1"/>
    <col min="5135" max="5135" width="4.5703125" style="63" customWidth="1"/>
    <col min="5136" max="5136" width="4.28515625" style="63" customWidth="1"/>
    <col min="5137" max="5137" width="4.42578125" style="63" bestFit="1" customWidth="1"/>
    <col min="5138" max="5138" width="4.7109375" style="63" customWidth="1"/>
    <col min="5139" max="5139" width="4.28515625" style="63" customWidth="1"/>
    <col min="5140" max="5140" width="4.7109375" style="63" customWidth="1"/>
    <col min="5141" max="5141" width="4.42578125" style="63" customWidth="1"/>
    <col min="5142" max="5142" width="4.28515625" style="63" customWidth="1"/>
    <col min="5143" max="5143" width="4.42578125" style="63" bestFit="1" customWidth="1"/>
    <col min="5144" max="5144" width="4.7109375" style="63" customWidth="1"/>
    <col min="5145" max="5151" width="4.28515625" style="63" customWidth="1"/>
    <col min="5152" max="5152" width="0.28515625" style="63" customWidth="1"/>
    <col min="5153" max="5160" width="0" style="63" hidden="1" customWidth="1"/>
    <col min="5161" max="5371" width="9.140625" style="63"/>
    <col min="5372" max="5372" width="10.140625" style="63" customWidth="1"/>
    <col min="5373" max="5373" width="38.28515625" style="63" bestFit="1" customWidth="1"/>
    <col min="5374" max="5374" width="11.140625" style="63" customWidth="1"/>
    <col min="5375" max="5376" width="9.140625" style="63"/>
    <col min="5377" max="5377" width="9.28515625" style="63" bestFit="1" customWidth="1"/>
    <col min="5378" max="5378" width="8.42578125" style="63" customWidth="1"/>
    <col min="5379" max="5379" width="8.7109375" style="63" customWidth="1"/>
    <col min="5380" max="5380" width="8.42578125" style="63" customWidth="1"/>
    <col min="5381" max="5381" width="8.5703125" style="63" customWidth="1"/>
    <col min="5382" max="5382" width="6.42578125" style="63" customWidth="1"/>
    <col min="5383" max="5383" width="7.140625" style="63" customWidth="1"/>
    <col min="5384" max="5384" width="5" style="63" customWidth="1"/>
    <col min="5385" max="5385" width="4.5703125" style="63" customWidth="1"/>
    <col min="5386" max="5386" width="4.28515625" style="63" customWidth="1"/>
    <col min="5387" max="5387" width="4.5703125" style="63" customWidth="1"/>
    <col min="5388" max="5388" width="4.42578125" style="63" customWidth="1"/>
    <col min="5389" max="5389" width="4.28515625" style="63" customWidth="1"/>
    <col min="5390" max="5390" width="4.42578125" style="63" bestFit="1" customWidth="1"/>
    <col min="5391" max="5391" width="4.5703125" style="63" customWidth="1"/>
    <col min="5392" max="5392" width="4.28515625" style="63" customWidth="1"/>
    <col min="5393" max="5393" width="4.42578125" style="63" bestFit="1" customWidth="1"/>
    <col min="5394" max="5394" width="4.7109375" style="63" customWidth="1"/>
    <col min="5395" max="5395" width="4.28515625" style="63" customWidth="1"/>
    <col min="5396" max="5396" width="4.7109375" style="63" customWidth="1"/>
    <col min="5397" max="5397" width="4.42578125" style="63" customWidth="1"/>
    <col min="5398" max="5398" width="4.28515625" style="63" customWidth="1"/>
    <col min="5399" max="5399" width="4.42578125" style="63" bestFit="1" customWidth="1"/>
    <col min="5400" max="5400" width="4.7109375" style="63" customWidth="1"/>
    <col min="5401" max="5407" width="4.28515625" style="63" customWidth="1"/>
    <col min="5408" max="5408" width="0.28515625" style="63" customWidth="1"/>
    <col min="5409" max="5416" width="0" style="63" hidden="1" customWidth="1"/>
    <col min="5417" max="5627" width="9.140625" style="63"/>
    <col min="5628" max="5628" width="10.140625" style="63" customWidth="1"/>
    <col min="5629" max="5629" width="38.28515625" style="63" bestFit="1" customWidth="1"/>
    <col min="5630" max="5630" width="11.140625" style="63" customWidth="1"/>
    <col min="5631" max="5632" width="9.140625" style="63"/>
    <col min="5633" max="5633" width="9.28515625" style="63" bestFit="1" customWidth="1"/>
    <col min="5634" max="5634" width="8.42578125" style="63" customWidth="1"/>
    <col min="5635" max="5635" width="8.7109375" style="63" customWidth="1"/>
    <col min="5636" max="5636" width="8.42578125" style="63" customWidth="1"/>
    <col min="5637" max="5637" width="8.5703125" style="63" customWidth="1"/>
    <col min="5638" max="5638" width="6.42578125" style="63" customWidth="1"/>
    <col min="5639" max="5639" width="7.140625" style="63" customWidth="1"/>
    <col min="5640" max="5640" width="5" style="63" customWidth="1"/>
    <col min="5641" max="5641" width="4.5703125" style="63" customWidth="1"/>
    <col min="5642" max="5642" width="4.28515625" style="63" customWidth="1"/>
    <col min="5643" max="5643" width="4.5703125" style="63" customWidth="1"/>
    <col min="5644" max="5644" width="4.42578125" style="63" customWidth="1"/>
    <col min="5645" max="5645" width="4.28515625" style="63" customWidth="1"/>
    <col min="5646" max="5646" width="4.42578125" style="63" bestFit="1" customWidth="1"/>
    <col min="5647" max="5647" width="4.5703125" style="63" customWidth="1"/>
    <col min="5648" max="5648" width="4.28515625" style="63" customWidth="1"/>
    <col min="5649" max="5649" width="4.42578125" style="63" bestFit="1" customWidth="1"/>
    <col min="5650" max="5650" width="4.7109375" style="63" customWidth="1"/>
    <col min="5651" max="5651" width="4.28515625" style="63" customWidth="1"/>
    <col min="5652" max="5652" width="4.7109375" style="63" customWidth="1"/>
    <col min="5653" max="5653" width="4.42578125" style="63" customWidth="1"/>
    <col min="5654" max="5654" width="4.28515625" style="63" customWidth="1"/>
    <col min="5655" max="5655" width="4.42578125" style="63" bestFit="1" customWidth="1"/>
    <col min="5656" max="5656" width="4.7109375" style="63" customWidth="1"/>
    <col min="5657" max="5663" width="4.28515625" style="63" customWidth="1"/>
    <col min="5664" max="5664" width="0.28515625" style="63" customWidth="1"/>
    <col min="5665" max="5672" width="0" style="63" hidden="1" customWidth="1"/>
    <col min="5673" max="5883" width="9.140625" style="63"/>
    <col min="5884" max="5884" width="10.140625" style="63" customWidth="1"/>
    <col min="5885" max="5885" width="38.28515625" style="63" bestFit="1" customWidth="1"/>
    <col min="5886" max="5886" width="11.140625" style="63" customWidth="1"/>
    <col min="5887" max="5888" width="9.140625" style="63"/>
    <col min="5889" max="5889" width="9.28515625" style="63" bestFit="1" customWidth="1"/>
    <col min="5890" max="5890" width="8.42578125" style="63" customWidth="1"/>
    <col min="5891" max="5891" width="8.7109375" style="63" customWidth="1"/>
    <col min="5892" max="5892" width="8.42578125" style="63" customWidth="1"/>
    <col min="5893" max="5893" width="8.5703125" style="63" customWidth="1"/>
    <col min="5894" max="5894" width="6.42578125" style="63" customWidth="1"/>
    <col min="5895" max="5895" width="7.140625" style="63" customWidth="1"/>
    <col min="5896" max="5896" width="5" style="63" customWidth="1"/>
    <col min="5897" max="5897" width="4.5703125" style="63" customWidth="1"/>
    <col min="5898" max="5898" width="4.28515625" style="63" customWidth="1"/>
    <col min="5899" max="5899" width="4.5703125" style="63" customWidth="1"/>
    <col min="5900" max="5900" width="4.42578125" style="63" customWidth="1"/>
    <col min="5901" max="5901" width="4.28515625" style="63" customWidth="1"/>
    <col min="5902" max="5902" width="4.42578125" style="63" bestFit="1" customWidth="1"/>
    <col min="5903" max="5903" width="4.5703125" style="63" customWidth="1"/>
    <col min="5904" max="5904" width="4.28515625" style="63" customWidth="1"/>
    <col min="5905" max="5905" width="4.42578125" style="63" bestFit="1" customWidth="1"/>
    <col min="5906" max="5906" width="4.7109375" style="63" customWidth="1"/>
    <col min="5907" max="5907" width="4.28515625" style="63" customWidth="1"/>
    <col min="5908" max="5908" width="4.7109375" style="63" customWidth="1"/>
    <col min="5909" max="5909" width="4.42578125" style="63" customWidth="1"/>
    <col min="5910" max="5910" width="4.28515625" style="63" customWidth="1"/>
    <col min="5911" max="5911" width="4.42578125" style="63" bestFit="1" customWidth="1"/>
    <col min="5912" max="5912" width="4.7109375" style="63" customWidth="1"/>
    <col min="5913" max="5919" width="4.28515625" style="63" customWidth="1"/>
    <col min="5920" max="5920" width="0.28515625" style="63" customWidth="1"/>
    <col min="5921" max="5928" width="0" style="63" hidden="1" customWidth="1"/>
    <col min="5929" max="6139" width="9.140625" style="63"/>
    <col min="6140" max="6140" width="10.140625" style="63" customWidth="1"/>
    <col min="6141" max="6141" width="38.28515625" style="63" bestFit="1" customWidth="1"/>
    <col min="6142" max="6142" width="11.140625" style="63" customWidth="1"/>
    <col min="6143" max="6144" width="9.140625" style="63"/>
    <col min="6145" max="6145" width="9.28515625" style="63" bestFit="1" customWidth="1"/>
    <col min="6146" max="6146" width="8.42578125" style="63" customWidth="1"/>
    <col min="6147" max="6147" width="8.7109375" style="63" customWidth="1"/>
    <col min="6148" max="6148" width="8.42578125" style="63" customWidth="1"/>
    <col min="6149" max="6149" width="8.5703125" style="63" customWidth="1"/>
    <col min="6150" max="6150" width="6.42578125" style="63" customWidth="1"/>
    <col min="6151" max="6151" width="7.140625" style="63" customWidth="1"/>
    <col min="6152" max="6152" width="5" style="63" customWidth="1"/>
    <col min="6153" max="6153" width="4.5703125" style="63" customWidth="1"/>
    <col min="6154" max="6154" width="4.28515625" style="63" customWidth="1"/>
    <col min="6155" max="6155" width="4.5703125" style="63" customWidth="1"/>
    <col min="6156" max="6156" width="4.42578125" style="63" customWidth="1"/>
    <col min="6157" max="6157" width="4.28515625" style="63" customWidth="1"/>
    <col min="6158" max="6158" width="4.42578125" style="63" bestFit="1" customWidth="1"/>
    <col min="6159" max="6159" width="4.5703125" style="63" customWidth="1"/>
    <col min="6160" max="6160" width="4.28515625" style="63" customWidth="1"/>
    <col min="6161" max="6161" width="4.42578125" style="63" bestFit="1" customWidth="1"/>
    <col min="6162" max="6162" width="4.7109375" style="63" customWidth="1"/>
    <col min="6163" max="6163" width="4.28515625" style="63" customWidth="1"/>
    <col min="6164" max="6164" width="4.7109375" style="63" customWidth="1"/>
    <col min="6165" max="6165" width="4.42578125" style="63" customWidth="1"/>
    <col min="6166" max="6166" width="4.28515625" style="63" customWidth="1"/>
    <col min="6167" max="6167" width="4.42578125" style="63" bestFit="1" customWidth="1"/>
    <col min="6168" max="6168" width="4.7109375" style="63" customWidth="1"/>
    <col min="6169" max="6175" width="4.28515625" style="63" customWidth="1"/>
    <col min="6176" max="6176" width="0.28515625" style="63" customWidth="1"/>
    <col min="6177" max="6184" width="0" style="63" hidden="1" customWidth="1"/>
    <col min="6185" max="6395" width="9.140625" style="63"/>
    <col min="6396" max="6396" width="10.140625" style="63" customWidth="1"/>
    <col min="6397" max="6397" width="38.28515625" style="63" bestFit="1" customWidth="1"/>
    <col min="6398" max="6398" width="11.140625" style="63" customWidth="1"/>
    <col min="6399" max="6400" width="9.140625" style="63"/>
    <col min="6401" max="6401" width="9.28515625" style="63" bestFit="1" customWidth="1"/>
    <col min="6402" max="6402" width="8.42578125" style="63" customWidth="1"/>
    <col min="6403" max="6403" width="8.7109375" style="63" customWidth="1"/>
    <col min="6404" max="6404" width="8.42578125" style="63" customWidth="1"/>
    <col min="6405" max="6405" width="8.5703125" style="63" customWidth="1"/>
    <col min="6406" max="6406" width="6.42578125" style="63" customWidth="1"/>
    <col min="6407" max="6407" width="7.140625" style="63" customWidth="1"/>
    <col min="6408" max="6408" width="5" style="63" customWidth="1"/>
    <col min="6409" max="6409" width="4.5703125" style="63" customWidth="1"/>
    <col min="6410" max="6410" width="4.28515625" style="63" customWidth="1"/>
    <col min="6411" max="6411" width="4.5703125" style="63" customWidth="1"/>
    <col min="6412" max="6412" width="4.42578125" style="63" customWidth="1"/>
    <col min="6413" max="6413" width="4.28515625" style="63" customWidth="1"/>
    <col min="6414" max="6414" width="4.42578125" style="63" bestFit="1" customWidth="1"/>
    <col min="6415" max="6415" width="4.5703125" style="63" customWidth="1"/>
    <col min="6416" max="6416" width="4.28515625" style="63" customWidth="1"/>
    <col min="6417" max="6417" width="4.42578125" style="63" bestFit="1" customWidth="1"/>
    <col min="6418" max="6418" width="4.7109375" style="63" customWidth="1"/>
    <col min="6419" max="6419" width="4.28515625" style="63" customWidth="1"/>
    <col min="6420" max="6420" width="4.7109375" style="63" customWidth="1"/>
    <col min="6421" max="6421" width="4.42578125" style="63" customWidth="1"/>
    <col min="6422" max="6422" width="4.28515625" style="63" customWidth="1"/>
    <col min="6423" max="6423" width="4.42578125" style="63" bestFit="1" customWidth="1"/>
    <col min="6424" max="6424" width="4.7109375" style="63" customWidth="1"/>
    <col min="6425" max="6431" width="4.28515625" style="63" customWidth="1"/>
    <col min="6432" max="6432" width="0.28515625" style="63" customWidth="1"/>
    <col min="6433" max="6440" width="0" style="63" hidden="1" customWidth="1"/>
    <col min="6441" max="6651" width="9.140625" style="63"/>
    <col min="6652" max="6652" width="10.140625" style="63" customWidth="1"/>
    <col min="6653" max="6653" width="38.28515625" style="63" bestFit="1" customWidth="1"/>
    <col min="6654" max="6654" width="11.140625" style="63" customWidth="1"/>
    <col min="6655" max="6656" width="9.140625" style="63"/>
    <col min="6657" max="6657" width="9.28515625" style="63" bestFit="1" customWidth="1"/>
    <col min="6658" max="6658" width="8.42578125" style="63" customWidth="1"/>
    <col min="6659" max="6659" width="8.7109375" style="63" customWidth="1"/>
    <col min="6660" max="6660" width="8.42578125" style="63" customWidth="1"/>
    <col min="6661" max="6661" width="8.5703125" style="63" customWidth="1"/>
    <col min="6662" max="6662" width="6.42578125" style="63" customWidth="1"/>
    <col min="6663" max="6663" width="7.140625" style="63" customWidth="1"/>
    <col min="6664" max="6664" width="5" style="63" customWidth="1"/>
    <col min="6665" max="6665" width="4.5703125" style="63" customWidth="1"/>
    <col min="6666" max="6666" width="4.28515625" style="63" customWidth="1"/>
    <col min="6667" max="6667" width="4.5703125" style="63" customWidth="1"/>
    <col min="6668" max="6668" width="4.42578125" style="63" customWidth="1"/>
    <col min="6669" max="6669" width="4.28515625" style="63" customWidth="1"/>
    <col min="6670" max="6670" width="4.42578125" style="63" bestFit="1" customWidth="1"/>
    <col min="6671" max="6671" width="4.5703125" style="63" customWidth="1"/>
    <col min="6672" max="6672" width="4.28515625" style="63" customWidth="1"/>
    <col min="6673" max="6673" width="4.42578125" style="63" bestFit="1" customWidth="1"/>
    <col min="6674" max="6674" width="4.7109375" style="63" customWidth="1"/>
    <col min="6675" max="6675" width="4.28515625" style="63" customWidth="1"/>
    <col min="6676" max="6676" width="4.7109375" style="63" customWidth="1"/>
    <col min="6677" max="6677" width="4.42578125" style="63" customWidth="1"/>
    <col min="6678" max="6678" width="4.28515625" style="63" customWidth="1"/>
    <col min="6679" max="6679" width="4.42578125" style="63" bestFit="1" customWidth="1"/>
    <col min="6680" max="6680" width="4.7109375" style="63" customWidth="1"/>
    <col min="6681" max="6687" width="4.28515625" style="63" customWidth="1"/>
    <col min="6688" max="6688" width="0.28515625" style="63" customWidth="1"/>
    <col min="6689" max="6696" width="0" style="63" hidden="1" customWidth="1"/>
    <col min="6697" max="6907" width="9.140625" style="63"/>
    <col min="6908" max="6908" width="10.140625" style="63" customWidth="1"/>
    <col min="6909" max="6909" width="38.28515625" style="63" bestFit="1" customWidth="1"/>
    <col min="6910" max="6910" width="11.140625" style="63" customWidth="1"/>
    <col min="6911" max="6912" width="9.140625" style="63"/>
    <col min="6913" max="6913" width="9.28515625" style="63" bestFit="1" customWidth="1"/>
    <col min="6914" max="6914" width="8.42578125" style="63" customWidth="1"/>
    <col min="6915" max="6915" width="8.7109375" style="63" customWidth="1"/>
    <col min="6916" max="6916" width="8.42578125" style="63" customWidth="1"/>
    <col min="6917" max="6917" width="8.5703125" style="63" customWidth="1"/>
    <col min="6918" max="6918" width="6.42578125" style="63" customWidth="1"/>
    <col min="6919" max="6919" width="7.140625" style="63" customWidth="1"/>
    <col min="6920" max="6920" width="5" style="63" customWidth="1"/>
    <col min="6921" max="6921" width="4.5703125" style="63" customWidth="1"/>
    <col min="6922" max="6922" width="4.28515625" style="63" customWidth="1"/>
    <col min="6923" max="6923" width="4.5703125" style="63" customWidth="1"/>
    <col min="6924" max="6924" width="4.42578125" style="63" customWidth="1"/>
    <col min="6925" max="6925" width="4.28515625" style="63" customWidth="1"/>
    <col min="6926" max="6926" width="4.42578125" style="63" bestFit="1" customWidth="1"/>
    <col min="6927" max="6927" width="4.5703125" style="63" customWidth="1"/>
    <col min="6928" max="6928" width="4.28515625" style="63" customWidth="1"/>
    <col min="6929" max="6929" width="4.42578125" style="63" bestFit="1" customWidth="1"/>
    <col min="6930" max="6930" width="4.7109375" style="63" customWidth="1"/>
    <col min="6931" max="6931" width="4.28515625" style="63" customWidth="1"/>
    <col min="6932" max="6932" width="4.7109375" style="63" customWidth="1"/>
    <col min="6933" max="6933" width="4.42578125" style="63" customWidth="1"/>
    <col min="6934" max="6934" width="4.28515625" style="63" customWidth="1"/>
    <col min="6935" max="6935" width="4.42578125" style="63" bestFit="1" customWidth="1"/>
    <col min="6936" max="6936" width="4.7109375" style="63" customWidth="1"/>
    <col min="6937" max="6943" width="4.28515625" style="63" customWidth="1"/>
    <col min="6944" max="6944" width="0.28515625" style="63" customWidth="1"/>
    <col min="6945" max="6952" width="0" style="63" hidden="1" customWidth="1"/>
    <col min="6953" max="7163" width="9.140625" style="63"/>
    <col min="7164" max="7164" width="10.140625" style="63" customWidth="1"/>
    <col min="7165" max="7165" width="38.28515625" style="63" bestFit="1" customWidth="1"/>
    <col min="7166" max="7166" width="11.140625" style="63" customWidth="1"/>
    <col min="7167" max="7168" width="9.140625" style="63"/>
    <col min="7169" max="7169" width="9.28515625" style="63" bestFit="1" customWidth="1"/>
    <col min="7170" max="7170" width="8.42578125" style="63" customWidth="1"/>
    <col min="7171" max="7171" width="8.7109375" style="63" customWidth="1"/>
    <col min="7172" max="7172" width="8.42578125" style="63" customWidth="1"/>
    <col min="7173" max="7173" width="8.5703125" style="63" customWidth="1"/>
    <col min="7174" max="7174" width="6.42578125" style="63" customWidth="1"/>
    <col min="7175" max="7175" width="7.140625" style="63" customWidth="1"/>
    <col min="7176" max="7176" width="5" style="63" customWidth="1"/>
    <col min="7177" max="7177" width="4.5703125" style="63" customWidth="1"/>
    <col min="7178" max="7178" width="4.28515625" style="63" customWidth="1"/>
    <col min="7179" max="7179" width="4.5703125" style="63" customWidth="1"/>
    <col min="7180" max="7180" width="4.42578125" style="63" customWidth="1"/>
    <col min="7181" max="7181" width="4.28515625" style="63" customWidth="1"/>
    <col min="7182" max="7182" width="4.42578125" style="63" bestFit="1" customWidth="1"/>
    <col min="7183" max="7183" width="4.5703125" style="63" customWidth="1"/>
    <col min="7184" max="7184" width="4.28515625" style="63" customWidth="1"/>
    <col min="7185" max="7185" width="4.42578125" style="63" bestFit="1" customWidth="1"/>
    <col min="7186" max="7186" width="4.7109375" style="63" customWidth="1"/>
    <col min="7187" max="7187" width="4.28515625" style="63" customWidth="1"/>
    <col min="7188" max="7188" width="4.7109375" style="63" customWidth="1"/>
    <col min="7189" max="7189" width="4.42578125" style="63" customWidth="1"/>
    <col min="7190" max="7190" width="4.28515625" style="63" customWidth="1"/>
    <col min="7191" max="7191" width="4.42578125" style="63" bestFit="1" customWidth="1"/>
    <col min="7192" max="7192" width="4.7109375" style="63" customWidth="1"/>
    <col min="7193" max="7199" width="4.28515625" style="63" customWidth="1"/>
    <col min="7200" max="7200" width="0.28515625" style="63" customWidth="1"/>
    <col min="7201" max="7208" width="0" style="63" hidden="1" customWidth="1"/>
    <col min="7209" max="7419" width="9.140625" style="63"/>
    <col min="7420" max="7420" width="10.140625" style="63" customWidth="1"/>
    <col min="7421" max="7421" width="38.28515625" style="63" bestFit="1" customWidth="1"/>
    <col min="7422" max="7422" width="11.140625" style="63" customWidth="1"/>
    <col min="7423" max="7424" width="9.140625" style="63"/>
    <col min="7425" max="7425" width="9.28515625" style="63" bestFit="1" customWidth="1"/>
    <col min="7426" max="7426" width="8.42578125" style="63" customWidth="1"/>
    <col min="7427" max="7427" width="8.7109375" style="63" customWidth="1"/>
    <col min="7428" max="7428" width="8.42578125" style="63" customWidth="1"/>
    <col min="7429" max="7429" width="8.5703125" style="63" customWidth="1"/>
    <col min="7430" max="7430" width="6.42578125" style="63" customWidth="1"/>
    <col min="7431" max="7431" width="7.140625" style="63" customWidth="1"/>
    <col min="7432" max="7432" width="5" style="63" customWidth="1"/>
    <col min="7433" max="7433" width="4.5703125" style="63" customWidth="1"/>
    <col min="7434" max="7434" width="4.28515625" style="63" customWidth="1"/>
    <col min="7435" max="7435" width="4.5703125" style="63" customWidth="1"/>
    <col min="7436" max="7436" width="4.42578125" style="63" customWidth="1"/>
    <col min="7437" max="7437" width="4.28515625" style="63" customWidth="1"/>
    <col min="7438" max="7438" width="4.42578125" style="63" bestFit="1" customWidth="1"/>
    <col min="7439" max="7439" width="4.5703125" style="63" customWidth="1"/>
    <col min="7440" max="7440" width="4.28515625" style="63" customWidth="1"/>
    <col min="7441" max="7441" width="4.42578125" style="63" bestFit="1" customWidth="1"/>
    <col min="7442" max="7442" width="4.7109375" style="63" customWidth="1"/>
    <col min="7443" max="7443" width="4.28515625" style="63" customWidth="1"/>
    <col min="7444" max="7444" width="4.7109375" style="63" customWidth="1"/>
    <col min="7445" max="7445" width="4.42578125" style="63" customWidth="1"/>
    <col min="7446" max="7446" width="4.28515625" style="63" customWidth="1"/>
    <col min="7447" max="7447" width="4.42578125" style="63" bestFit="1" customWidth="1"/>
    <col min="7448" max="7448" width="4.7109375" style="63" customWidth="1"/>
    <col min="7449" max="7455" width="4.28515625" style="63" customWidth="1"/>
    <col min="7456" max="7456" width="0.28515625" style="63" customWidth="1"/>
    <col min="7457" max="7464" width="0" style="63" hidden="1" customWidth="1"/>
    <col min="7465" max="7675" width="9.140625" style="63"/>
    <col min="7676" max="7676" width="10.140625" style="63" customWidth="1"/>
    <col min="7677" max="7677" width="38.28515625" style="63" bestFit="1" customWidth="1"/>
    <col min="7678" max="7678" width="11.140625" style="63" customWidth="1"/>
    <col min="7679" max="7680" width="9.140625" style="63"/>
    <col min="7681" max="7681" width="9.28515625" style="63" bestFit="1" customWidth="1"/>
    <col min="7682" max="7682" width="8.42578125" style="63" customWidth="1"/>
    <col min="7683" max="7683" width="8.7109375" style="63" customWidth="1"/>
    <col min="7684" max="7684" width="8.42578125" style="63" customWidth="1"/>
    <col min="7685" max="7685" width="8.5703125" style="63" customWidth="1"/>
    <col min="7686" max="7686" width="6.42578125" style="63" customWidth="1"/>
    <col min="7687" max="7687" width="7.140625" style="63" customWidth="1"/>
    <col min="7688" max="7688" width="5" style="63" customWidth="1"/>
    <col min="7689" max="7689" width="4.5703125" style="63" customWidth="1"/>
    <col min="7690" max="7690" width="4.28515625" style="63" customWidth="1"/>
    <col min="7691" max="7691" width="4.5703125" style="63" customWidth="1"/>
    <col min="7692" max="7692" width="4.42578125" style="63" customWidth="1"/>
    <col min="7693" max="7693" width="4.28515625" style="63" customWidth="1"/>
    <col min="7694" max="7694" width="4.42578125" style="63" bestFit="1" customWidth="1"/>
    <col min="7695" max="7695" width="4.5703125" style="63" customWidth="1"/>
    <col min="7696" max="7696" width="4.28515625" style="63" customWidth="1"/>
    <col min="7697" max="7697" width="4.42578125" style="63" bestFit="1" customWidth="1"/>
    <col min="7698" max="7698" width="4.7109375" style="63" customWidth="1"/>
    <col min="7699" max="7699" width="4.28515625" style="63" customWidth="1"/>
    <col min="7700" max="7700" width="4.7109375" style="63" customWidth="1"/>
    <col min="7701" max="7701" width="4.42578125" style="63" customWidth="1"/>
    <col min="7702" max="7702" width="4.28515625" style="63" customWidth="1"/>
    <col min="7703" max="7703" width="4.42578125" style="63" bestFit="1" customWidth="1"/>
    <col min="7704" max="7704" width="4.7109375" style="63" customWidth="1"/>
    <col min="7705" max="7711" width="4.28515625" style="63" customWidth="1"/>
    <col min="7712" max="7712" width="0.28515625" style="63" customWidth="1"/>
    <col min="7713" max="7720" width="0" style="63" hidden="1" customWidth="1"/>
    <col min="7721" max="7931" width="9.140625" style="63"/>
    <col min="7932" max="7932" width="10.140625" style="63" customWidth="1"/>
    <col min="7933" max="7933" width="38.28515625" style="63" bestFit="1" customWidth="1"/>
    <col min="7934" max="7934" width="11.140625" style="63" customWidth="1"/>
    <col min="7935" max="7936" width="9.140625" style="63"/>
    <col min="7937" max="7937" width="9.28515625" style="63" bestFit="1" customWidth="1"/>
    <col min="7938" max="7938" width="8.42578125" style="63" customWidth="1"/>
    <col min="7939" max="7939" width="8.7109375" style="63" customWidth="1"/>
    <col min="7940" max="7940" width="8.42578125" style="63" customWidth="1"/>
    <col min="7941" max="7941" width="8.5703125" style="63" customWidth="1"/>
    <col min="7942" max="7942" width="6.42578125" style="63" customWidth="1"/>
    <col min="7943" max="7943" width="7.140625" style="63" customWidth="1"/>
    <col min="7944" max="7944" width="5" style="63" customWidth="1"/>
    <col min="7945" max="7945" width="4.5703125" style="63" customWidth="1"/>
    <col min="7946" max="7946" width="4.28515625" style="63" customWidth="1"/>
    <col min="7947" max="7947" width="4.5703125" style="63" customWidth="1"/>
    <col min="7948" max="7948" width="4.42578125" style="63" customWidth="1"/>
    <col min="7949" max="7949" width="4.28515625" style="63" customWidth="1"/>
    <col min="7950" max="7950" width="4.42578125" style="63" bestFit="1" customWidth="1"/>
    <col min="7951" max="7951" width="4.5703125" style="63" customWidth="1"/>
    <col min="7952" max="7952" width="4.28515625" style="63" customWidth="1"/>
    <col min="7953" max="7953" width="4.42578125" style="63" bestFit="1" customWidth="1"/>
    <col min="7954" max="7954" width="4.7109375" style="63" customWidth="1"/>
    <col min="7955" max="7955" width="4.28515625" style="63" customWidth="1"/>
    <col min="7956" max="7956" width="4.7109375" style="63" customWidth="1"/>
    <col min="7957" max="7957" width="4.42578125" style="63" customWidth="1"/>
    <col min="7958" max="7958" width="4.28515625" style="63" customWidth="1"/>
    <col min="7959" max="7959" width="4.42578125" style="63" bestFit="1" customWidth="1"/>
    <col min="7960" max="7960" width="4.7109375" style="63" customWidth="1"/>
    <col min="7961" max="7967" width="4.28515625" style="63" customWidth="1"/>
    <col min="7968" max="7968" width="0.28515625" style="63" customWidth="1"/>
    <col min="7969" max="7976" width="0" style="63" hidden="1" customWidth="1"/>
    <col min="7977" max="8187" width="9.140625" style="63"/>
    <col min="8188" max="8188" width="10.140625" style="63" customWidth="1"/>
    <col min="8189" max="8189" width="38.28515625" style="63" bestFit="1" customWidth="1"/>
    <col min="8190" max="8190" width="11.140625" style="63" customWidth="1"/>
    <col min="8191" max="8192" width="9.140625" style="63"/>
    <col min="8193" max="8193" width="9.28515625" style="63" bestFit="1" customWidth="1"/>
    <col min="8194" max="8194" width="8.42578125" style="63" customWidth="1"/>
    <col min="8195" max="8195" width="8.7109375" style="63" customWidth="1"/>
    <col min="8196" max="8196" width="8.42578125" style="63" customWidth="1"/>
    <col min="8197" max="8197" width="8.5703125" style="63" customWidth="1"/>
    <col min="8198" max="8198" width="6.42578125" style="63" customWidth="1"/>
    <col min="8199" max="8199" width="7.140625" style="63" customWidth="1"/>
    <col min="8200" max="8200" width="5" style="63" customWidth="1"/>
    <col min="8201" max="8201" width="4.5703125" style="63" customWidth="1"/>
    <col min="8202" max="8202" width="4.28515625" style="63" customWidth="1"/>
    <col min="8203" max="8203" width="4.5703125" style="63" customWidth="1"/>
    <col min="8204" max="8204" width="4.42578125" style="63" customWidth="1"/>
    <col min="8205" max="8205" width="4.28515625" style="63" customWidth="1"/>
    <col min="8206" max="8206" width="4.42578125" style="63" bestFit="1" customWidth="1"/>
    <col min="8207" max="8207" width="4.5703125" style="63" customWidth="1"/>
    <col min="8208" max="8208" width="4.28515625" style="63" customWidth="1"/>
    <col min="8209" max="8209" width="4.42578125" style="63" bestFit="1" customWidth="1"/>
    <col min="8210" max="8210" width="4.7109375" style="63" customWidth="1"/>
    <col min="8211" max="8211" width="4.28515625" style="63" customWidth="1"/>
    <col min="8212" max="8212" width="4.7109375" style="63" customWidth="1"/>
    <col min="8213" max="8213" width="4.42578125" style="63" customWidth="1"/>
    <col min="8214" max="8214" width="4.28515625" style="63" customWidth="1"/>
    <col min="8215" max="8215" width="4.42578125" style="63" bestFit="1" customWidth="1"/>
    <col min="8216" max="8216" width="4.7109375" style="63" customWidth="1"/>
    <col min="8217" max="8223" width="4.28515625" style="63" customWidth="1"/>
    <col min="8224" max="8224" width="0.28515625" style="63" customWidth="1"/>
    <col min="8225" max="8232" width="0" style="63" hidden="1" customWidth="1"/>
    <col min="8233" max="8443" width="9.140625" style="63"/>
    <col min="8444" max="8444" width="10.140625" style="63" customWidth="1"/>
    <col min="8445" max="8445" width="38.28515625" style="63" bestFit="1" customWidth="1"/>
    <col min="8446" max="8446" width="11.140625" style="63" customWidth="1"/>
    <col min="8447" max="8448" width="9.140625" style="63"/>
    <col min="8449" max="8449" width="9.28515625" style="63" bestFit="1" customWidth="1"/>
    <col min="8450" max="8450" width="8.42578125" style="63" customWidth="1"/>
    <col min="8451" max="8451" width="8.7109375" style="63" customWidth="1"/>
    <col min="8452" max="8452" width="8.42578125" style="63" customWidth="1"/>
    <col min="8453" max="8453" width="8.5703125" style="63" customWidth="1"/>
    <col min="8454" max="8454" width="6.42578125" style="63" customWidth="1"/>
    <col min="8455" max="8455" width="7.140625" style="63" customWidth="1"/>
    <col min="8456" max="8456" width="5" style="63" customWidth="1"/>
    <col min="8457" max="8457" width="4.5703125" style="63" customWidth="1"/>
    <col min="8458" max="8458" width="4.28515625" style="63" customWidth="1"/>
    <col min="8459" max="8459" width="4.5703125" style="63" customWidth="1"/>
    <col min="8460" max="8460" width="4.42578125" style="63" customWidth="1"/>
    <col min="8461" max="8461" width="4.28515625" style="63" customWidth="1"/>
    <col min="8462" max="8462" width="4.42578125" style="63" bestFit="1" customWidth="1"/>
    <col min="8463" max="8463" width="4.5703125" style="63" customWidth="1"/>
    <col min="8464" max="8464" width="4.28515625" style="63" customWidth="1"/>
    <col min="8465" max="8465" width="4.42578125" style="63" bestFit="1" customWidth="1"/>
    <col min="8466" max="8466" width="4.7109375" style="63" customWidth="1"/>
    <col min="8467" max="8467" width="4.28515625" style="63" customWidth="1"/>
    <col min="8468" max="8468" width="4.7109375" style="63" customWidth="1"/>
    <col min="8469" max="8469" width="4.42578125" style="63" customWidth="1"/>
    <col min="8470" max="8470" width="4.28515625" style="63" customWidth="1"/>
    <col min="8471" max="8471" width="4.42578125" style="63" bestFit="1" customWidth="1"/>
    <col min="8472" max="8472" width="4.7109375" style="63" customWidth="1"/>
    <col min="8473" max="8479" width="4.28515625" style="63" customWidth="1"/>
    <col min="8480" max="8480" width="0.28515625" style="63" customWidth="1"/>
    <col min="8481" max="8488" width="0" style="63" hidden="1" customWidth="1"/>
    <col min="8489" max="8699" width="9.140625" style="63"/>
    <col min="8700" max="8700" width="10.140625" style="63" customWidth="1"/>
    <col min="8701" max="8701" width="38.28515625" style="63" bestFit="1" customWidth="1"/>
    <col min="8702" max="8702" width="11.140625" style="63" customWidth="1"/>
    <col min="8703" max="8704" width="9.140625" style="63"/>
    <col min="8705" max="8705" width="9.28515625" style="63" bestFit="1" customWidth="1"/>
    <col min="8706" max="8706" width="8.42578125" style="63" customWidth="1"/>
    <col min="8707" max="8707" width="8.7109375" style="63" customWidth="1"/>
    <col min="8708" max="8708" width="8.42578125" style="63" customWidth="1"/>
    <col min="8709" max="8709" width="8.5703125" style="63" customWidth="1"/>
    <col min="8710" max="8710" width="6.42578125" style="63" customWidth="1"/>
    <col min="8711" max="8711" width="7.140625" style="63" customWidth="1"/>
    <col min="8712" max="8712" width="5" style="63" customWidth="1"/>
    <col min="8713" max="8713" width="4.5703125" style="63" customWidth="1"/>
    <col min="8714" max="8714" width="4.28515625" style="63" customWidth="1"/>
    <col min="8715" max="8715" width="4.5703125" style="63" customWidth="1"/>
    <col min="8716" max="8716" width="4.42578125" style="63" customWidth="1"/>
    <col min="8717" max="8717" width="4.28515625" style="63" customWidth="1"/>
    <col min="8718" max="8718" width="4.42578125" style="63" bestFit="1" customWidth="1"/>
    <col min="8719" max="8719" width="4.5703125" style="63" customWidth="1"/>
    <col min="8720" max="8720" width="4.28515625" style="63" customWidth="1"/>
    <col min="8721" max="8721" width="4.42578125" style="63" bestFit="1" customWidth="1"/>
    <col min="8722" max="8722" width="4.7109375" style="63" customWidth="1"/>
    <col min="8723" max="8723" width="4.28515625" style="63" customWidth="1"/>
    <col min="8724" max="8724" width="4.7109375" style="63" customWidth="1"/>
    <col min="8725" max="8725" width="4.42578125" style="63" customWidth="1"/>
    <col min="8726" max="8726" width="4.28515625" style="63" customWidth="1"/>
    <col min="8727" max="8727" width="4.42578125" style="63" bestFit="1" customWidth="1"/>
    <col min="8728" max="8728" width="4.7109375" style="63" customWidth="1"/>
    <col min="8729" max="8735" width="4.28515625" style="63" customWidth="1"/>
    <col min="8736" max="8736" width="0.28515625" style="63" customWidth="1"/>
    <col min="8737" max="8744" width="0" style="63" hidden="1" customWidth="1"/>
    <col min="8745" max="8955" width="9.140625" style="63"/>
    <col min="8956" max="8956" width="10.140625" style="63" customWidth="1"/>
    <col min="8957" max="8957" width="38.28515625" style="63" bestFit="1" customWidth="1"/>
    <col min="8958" max="8958" width="11.140625" style="63" customWidth="1"/>
    <col min="8959" max="8960" width="9.140625" style="63"/>
    <col min="8961" max="8961" width="9.28515625" style="63" bestFit="1" customWidth="1"/>
    <col min="8962" max="8962" width="8.42578125" style="63" customWidth="1"/>
    <col min="8963" max="8963" width="8.7109375" style="63" customWidth="1"/>
    <col min="8964" max="8964" width="8.42578125" style="63" customWidth="1"/>
    <col min="8965" max="8965" width="8.5703125" style="63" customWidth="1"/>
    <col min="8966" max="8966" width="6.42578125" style="63" customWidth="1"/>
    <col min="8967" max="8967" width="7.140625" style="63" customWidth="1"/>
    <col min="8968" max="8968" width="5" style="63" customWidth="1"/>
    <col min="8969" max="8969" width="4.5703125" style="63" customWidth="1"/>
    <col min="8970" max="8970" width="4.28515625" style="63" customWidth="1"/>
    <col min="8971" max="8971" width="4.5703125" style="63" customWidth="1"/>
    <col min="8972" max="8972" width="4.42578125" style="63" customWidth="1"/>
    <col min="8973" max="8973" width="4.28515625" style="63" customWidth="1"/>
    <col min="8974" max="8974" width="4.42578125" style="63" bestFit="1" customWidth="1"/>
    <col min="8975" max="8975" width="4.5703125" style="63" customWidth="1"/>
    <col min="8976" max="8976" width="4.28515625" style="63" customWidth="1"/>
    <col min="8977" max="8977" width="4.42578125" style="63" bestFit="1" customWidth="1"/>
    <col min="8978" max="8978" width="4.7109375" style="63" customWidth="1"/>
    <col min="8979" max="8979" width="4.28515625" style="63" customWidth="1"/>
    <col min="8980" max="8980" width="4.7109375" style="63" customWidth="1"/>
    <col min="8981" max="8981" width="4.42578125" style="63" customWidth="1"/>
    <col min="8982" max="8982" width="4.28515625" style="63" customWidth="1"/>
    <col min="8983" max="8983" width="4.42578125" style="63" bestFit="1" customWidth="1"/>
    <col min="8984" max="8984" width="4.7109375" style="63" customWidth="1"/>
    <col min="8985" max="8991" width="4.28515625" style="63" customWidth="1"/>
    <col min="8992" max="8992" width="0.28515625" style="63" customWidth="1"/>
    <col min="8993" max="9000" width="0" style="63" hidden="1" customWidth="1"/>
    <col min="9001" max="9211" width="9.140625" style="63"/>
    <col min="9212" max="9212" width="10.140625" style="63" customWidth="1"/>
    <col min="9213" max="9213" width="38.28515625" style="63" bestFit="1" customWidth="1"/>
    <col min="9214" max="9214" width="11.140625" style="63" customWidth="1"/>
    <col min="9215" max="9216" width="9.140625" style="63"/>
    <col min="9217" max="9217" width="9.28515625" style="63" bestFit="1" customWidth="1"/>
    <col min="9218" max="9218" width="8.42578125" style="63" customWidth="1"/>
    <col min="9219" max="9219" width="8.7109375" style="63" customWidth="1"/>
    <col min="9220" max="9220" width="8.42578125" style="63" customWidth="1"/>
    <col min="9221" max="9221" width="8.5703125" style="63" customWidth="1"/>
    <col min="9222" max="9222" width="6.42578125" style="63" customWidth="1"/>
    <col min="9223" max="9223" width="7.140625" style="63" customWidth="1"/>
    <col min="9224" max="9224" width="5" style="63" customWidth="1"/>
    <col min="9225" max="9225" width="4.5703125" style="63" customWidth="1"/>
    <col min="9226" max="9226" width="4.28515625" style="63" customWidth="1"/>
    <col min="9227" max="9227" width="4.5703125" style="63" customWidth="1"/>
    <col min="9228" max="9228" width="4.42578125" style="63" customWidth="1"/>
    <col min="9229" max="9229" width="4.28515625" style="63" customWidth="1"/>
    <col min="9230" max="9230" width="4.42578125" style="63" bestFit="1" customWidth="1"/>
    <col min="9231" max="9231" width="4.5703125" style="63" customWidth="1"/>
    <col min="9232" max="9232" width="4.28515625" style="63" customWidth="1"/>
    <col min="9233" max="9233" width="4.42578125" style="63" bestFit="1" customWidth="1"/>
    <col min="9234" max="9234" width="4.7109375" style="63" customWidth="1"/>
    <col min="9235" max="9235" width="4.28515625" style="63" customWidth="1"/>
    <col min="9236" max="9236" width="4.7109375" style="63" customWidth="1"/>
    <col min="9237" max="9237" width="4.42578125" style="63" customWidth="1"/>
    <col min="9238" max="9238" width="4.28515625" style="63" customWidth="1"/>
    <col min="9239" max="9239" width="4.42578125" style="63" bestFit="1" customWidth="1"/>
    <col min="9240" max="9240" width="4.7109375" style="63" customWidth="1"/>
    <col min="9241" max="9247" width="4.28515625" style="63" customWidth="1"/>
    <col min="9248" max="9248" width="0.28515625" style="63" customWidth="1"/>
    <col min="9249" max="9256" width="0" style="63" hidden="1" customWidth="1"/>
    <col min="9257" max="9467" width="9.140625" style="63"/>
    <col min="9468" max="9468" width="10.140625" style="63" customWidth="1"/>
    <col min="9469" max="9469" width="38.28515625" style="63" bestFit="1" customWidth="1"/>
    <col min="9470" max="9470" width="11.140625" style="63" customWidth="1"/>
    <col min="9471" max="9472" width="9.140625" style="63"/>
    <col min="9473" max="9473" width="9.28515625" style="63" bestFit="1" customWidth="1"/>
    <col min="9474" max="9474" width="8.42578125" style="63" customWidth="1"/>
    <col min="9475" max="9475" width="8.7109375" style="63" customWidth="1"/>
    <col min="9476" max="9476" width="8.42578125" style="63" customWidth="1"/>
    <col min="9477" max="9477" width="8.5703125" style="63" customWidth="1"/>
    <col min="9478" max="9478" width="6.42578125" style="63" customWidth="1"/>
    <col min="9479" max="9479" width="7.140625" style="63" customWidth="1"/>
    <col min="9480" max="9480" width="5" style="63" customWidth="1"/>
    <col min="9481" max="9481" width="4.5703125" style="63" customWidth="1"/>
    <col min="9482" max="9482" width="4.28515625" style="63" customWidth="1"/>
    <col min="9483" max="9483" width="4.5703125" style="63" customWidth="1"/>
    <col min="9484" max="9484" width="4.42578125" style="63" customWidth="1"/>
    <col min="9485" max="9485" width="4.28515625" style="63" customWidth="1"/>
    <col min="9486" max="9486" width="4.42578125" style="63" bestFit="1" customWidth="1"/>
    <col min="9487" max="9487" width="4.5703125" style="63" customWidth="1"/>
    <col min="9488" max="9488" width="4.28515625" style="63" customWidth="1"/>
    <col min="9489" max="9489" width="4.42578125" style="63" bestFit="1" customWidth="1"/>
    <col min="9490" max="9490" width="4.7109375" style="63" customWidth="1"/>
    <col min="9491" max="9491" width="4.28515625" style="63" customWidth="1"/>
    <col min="9492" max="9492" width="4.7109375" style="63" customWidth="1"/>
    <col min="9493" max="9493" width="4.42578125" style="63" customWidth="1"/>
    <col min="9494" max="9494" width="4.28515625" style="63" customWidth="1"/>
    <col min="9495" max="9495" width="4.42578125" style="63" bestFit="1" customWidth="1"/>
    <col min="9496" max="9496" width="4.7109375" style="63" customWidth="1"/>
    <col min="9497" max="9503" width="4.28515625" style="63" customWidth="1"/>
    <col min="9504" max="9504" width="0.28515625" style="63" customWidth="1"/>
    <col min="9505" max="9512" width="0" style="63" hidden="1" customWidth="1"/>
    <col min="9513" max="9723" width="9.140625" style="63"/>
    <col min="9724" max="9724" width="10.140625" style="63" customWidth="1"/>
    <col min="9725" max="9725" width="38.28515625" style="63" bestFit="1" customWidth="1"/>
    <col min="9726" max="9726" width="11.140625" style="63" customWidth="1"/>
    <col min="9727" max="9728" width="9.140625" style="63"/>
    <col min="9729" max="9729" width="9.28515625" style="63" bestFit="1" customWidth="1"/>
    <col min="9730" max="9730" width="8.42578125" style="63" customWidth="1"/>
    <col min="9731" max="9731" width="8.7109375" style="63" customWidth="1"/>
    <col min="9732" max="9732" width="8.42578125" style="63" customWidth="1"/>
    <col min="9733" max="9733" width="8.5703125" style="63" customWidth="1"/>
    <col min="9734" max="9734" width="6.42578125" style="63" customWidth="1"/>
    <col min="9735" max="9735" width="7.140625" style="63" customWidth="1"/>
    <col min="9736" max="9736" width="5" style="63" customWidth="1"/>
    <col min="9737" max="9737" width="4.5703125" style="63" customWidth="1"/>
    <col min="9738" max="9738" width="4.28515625" style="63" customWidth="1"/>
    <col min="9739" max="9739" width="4.5703125" style="63" customWidth="1"/>
    <col min="9740" max="9740" width="4.42578125" style="63" customWidth="1"/>
    <col min="9741" max="9741" width="4.28515625" style="63" customWidth="1"/>
    <col min="9742" max="9742" width="4.42578125" style="63" bestFit="1" customWidth="1"/>
    <col min="9743" max="9743" width="4.5703125" style="63" customWidth="1"/>
    <col min="9744" max="9744" width="4.28515625" style="63" customWidth="1"/>
    <col min="9745" max="9745" width="4.42578125" style="63" bestFit="1" customWidth="1"/>
    <col min="9746" max="9746" width="4.7109375" style="63" customWidth="1"/>
    <col min="9747" max="9747" width="4.28515625" style="63" customWidth="1"/>
    <col min="9748" max="9748" width="4.7109375" style="63" customWidth="1"/>
    <col min="9749" max="9749" width="4.42578125" style="63" customWidth="1"/>
    <col min="9750" max="9750" width="4.28515625" style="63" customWidth="1"/>
    <col min="9751" max="9751" width="4.42578125" style="63" bestFit="1" customWidth="1"/>
    <col min="9752" max="9752" width="4.7109375" style="63" customWidth="1"/>
    <col min="9753" max="9759" width="4.28515625" style="63" customWidth="1"/>
    <col min="9760" max="9760" width="0.28515625" style="63" customWidth="1"/>
    <col min="9761" max="9768" width="0" style="63" hidden="1" customWidth="1"/>
    <col min="9769" max="9979" width="9.140625" style="63"/>
    <col min="9980" max="9980" width="10.140625" style="63" customWidth="1"/>
    <col min="9981" max="9981" width="38.28515625" style="63" bestFit="1" customWidth="1"/>
    <col min="9982" max="9982" width="11.140625" style="63" customWidth="1"/>
    <col min="9983" max="9984" width="9.140625" style="63"/>
    <col min="9985" max="9985" width="9.28515625" style="63" bestFit="1" customWidth="1"/>
    <col min="9986" max="9986" width="8.42578125" style="63" customWidth="1"/>
    <col min="9987" max="9987" width="8.7109375" style="63" customWidth="1"/>
    <col min="9988" max="9988" width="8.42578125" style="63" customWidth="1"/>
    <col min="9989" max="9989" width="8.5703125" style="63" customWidth="1"/>
    <col min="9990" max="9990" width="6.42578125" style="63" customWidth="1"/>
    <col min="9991" max="9991" width="7.140625" style="63" customWidth="1"/>
    <col min="9992" max="9992" width="5" style="63" customWidth="1"/>
    <col min="9993" max="9993" width="4.5703125" style="63" customWidth="1"/>
    <col min="9994" max="9994" width="4.28515625" style="63" customWidth="1"/>
    <col min="9995" max="9995" width="4.5703125" style="63" customWidth="1"/>
    <col min="9996" max="9996" width="4.42578125" style="63" customWidth="1"/>
    <col min="9997" max="9997" width="4.28515625" style="63" customWidth="1"/>
    <col min="9998" max="9998" width="4.42578125" style="63" bestFit="1" customWidth="1"/>
    <col min="9999" max="9999" width="4.5703125" style="63" customWidth="1"/>
    <col min="10000" max="10000" width="4.28515625" style="63" customWidth="1"/>
    <col min="10001" max="10001" width="4.42578125" style="63" bestFit="1" customWidth="1"/>
    <col min="10002" max="10002" width="4.7109375" style="63" customWidth="1"/>
    <col min="10003" max="10003" width="4.28515625" style="63" customWidth="1"/>
    <col min="10004" max="10004" width="4.7109375" style="63" customWidth="1"/>
    <col min="10005" max="10005" width="4.42578125" style="63" customWidth="1"/>
    <col min="10006" max="10006" width="4.28515625" style="63" customWidth="1"/>
    <col min="10007" max="10007" width="4.42578125" style="63" bestFit="1" customWidth="1"/>
    <col min="10008" max="10008" width="4.7109375" style="63" customWidth="1"/>
    <col min="10009" max="10015" width="4.28515625" style="63" customWidth="1"/>
    <col min="10016" max="10016" width="0.28515625" style="63" customWidth="1"/>
    <col min="10017" max="10024" width="0" style="63" hidden="1" customWidth="1"/>
    <col min="10025" max="10235" width="9.140625" style="63"/>
    <col min="10236" max="10236" width="10.140625" style="63" customWidth="1"/>
    <col min="10237" max="10237" width="38.28515625" style="63" bestFit="1" customWidth="1"/>
    <col min="10238" max="10238" width="11.140625" style="63" customWidth="1"/>
    <col min="10239" max="10240" width="9.140625" style="63"/>
    <col min="10241" max="10241" width="9.28515625" style="63" bestFit="1" customWidth="1"/>
    <col min="10242" max="10242" width="8.42578125" style="63" customWidth="1"/>
    <col min="10243" max="10243" width="8.7109375" style="63" customWidth="1"/>
    <col min="10244" max="10244" width="8.42578125" style="63" customWidth="1"/>
    <col min="10245" max="10245" width="8.5703125" style="63" customWidth="1"/>
    <col min="10246" max="10246" width="6.42578125" style="63" customWidth="1"/>
    <col min="10247" max="10247" width="7.140625" style="63" customWidth="1"/>
    <col min="10248" max="10248" width="5" style="63" customWidth="1"/>
    <col min="10249" max="10249" width="4.5703125" style="63" customWidth="1"/>
    <col min="10250" max="10250" width="4.28515625" style="63" customWidth="1"/>
    <col min="10251" max="10251" width="4.5703125" style="63" customWidth="1"/>
    <col min="10252" max="10252" width="4.42578125" style="63" customWidth="1"/>
    <col min="10253" max="10253" width="4.28515625" style="63" customWidth="1"/>
    <col min="10254" max="10254" width="4.42578125" style="63" bestFit="1" customWidth="1"/>
    <col min="10255" max="10255" width="4.5703125" style="63" customWidth="1"/>
    <col min="10256" max="10256" width="4.28515625" style="63" customWidth="1"/>
    <col min="10257" max="10257" width="4.42578125" style="63" bestFit="1" customWidth="1"/>
    <col min="10258" max="10258" width="4.7109375" style="63" customWidth="1"/>
    <col min="10259" max="10259" width="4.28515625" style="63" customWidth="1"/>
    <col min="10260" max="10260" width="4.7109375" style="63" customWidth="1"/>
    <col min="10261" max="10261" width="4.42578125" style="63" customWidth="1"/>
    <col min="10262" max="10262" width="4.28515625" style="63" customWidth="1"/>
    <col min="10263" max="10263" width="4.42578125" style="63" bestFit="1" customWidth="1"/>
    <col min="10264" max="10264" width="4.7109375" style="63" customWidth="1"/>
    <col min="10265" max="10271" width="4.28515625" style="63" customWidth="1"/>
    <col min="10272" max="10272" width="0.28515625" style="63" customWidth="1"/>
    <col min="10273" max="10280" width="0" style="63" hidden="1" customWidth="1"/>
    <col min="10281" max="10491" width="9.140625" style="63"/>
    <col min="10492" max="10492" width="10.140625" style="63" customWidth="1"/>
    <col min="10493" max="10493" width="38.28515625" style="63" bestFit="1" customWidth="1"/>
    <col min="10494" max="10494" width="11.140625" style="63" customWidth="1"/>
    <col min="10495" max="10496" width="9.140625" style="63"/>
    <col min="10497" max="10497" width="9.28515625" style="63" bestFit="1" customWidth="1"/>
    <col min="10498" max="10498" width="8.42578125" style="63" customWidth="1"/>
    <col min="10499" max="10499" width="8.7109375" style="63" customWidth="1"/>
    <col min="10500" max="10500" width="8.42578125" style="63" customWidth="1"/>
    <col min="10501" max="10501" width="8.5703125" style="63" customWidth="1"/>
    <col min="10502" max="10502" width="6.42578125" style="63" customWidth="1"/>
    <col min="10503" max="10503" width="7.140625" style="63" customWidth="1"/>
    <col min="10504" max="10504" width="5" style="63" customWidth="1"/>
    <col min="10505" max="10505" width="4.5703125" style="63" customWidth="1"/>
    <col min="10506" max="10506" width="4.28515625" style="63" customWidth="1"/>
    <col min="10507" max="10507" width="4.5703125" style="63" customWidth="1"/>
    <col min="10508" max="10508" width="4.42578125" style="63" customWidth="1"/>
    <col min="10509" max="10509" width="4.28515625" style="63" customWidth="1"/>
    <col min="10510" max="10510" width="4.42578125" style="63" bestFit="1" customWidth="1"/>
    <col min="10511" max="10511" width="4.5703125" style="63" customWidth="1"/>
    <col min="10512" max="10512" width="4.28515625" style="63" customWidth="1"/>
    <col min="10513" max="10513" width="4.42578125" style="63" bestFit="1" customWidth="1"/>
    <col min="10514" max="10514" width="4.7109375" style="63" customWidth="1"/>
    <col min="10515" max="10515" width="4.28515625" style="63" customWidth="1"/>
    <col min="10516" max="10516" width="4.7109375" style="63" customWidth="1"/>
    <col min="10517" max="10517" width="4.42578125" style="63" customWidth="1"/>
    <col min="10518" max="10518" width="4.28515625" style="63" customWidth="1"/>
    <col min="10519" max="10519" width="4.42578125" style="63" bestFit="1" customWidth="1"/>
    <col min="10520" max="10520" width="4.7109375" style="63" customWidth="1"/>
    <col min="10521" max="10527" width="4.28515625" style="63" customWidth="1"/>
    <col min="10528" max="10528" width="0.28515625" style="63" customWidth="1"/>
    <col min="10529" max="10536" width="0" style="63" hidden="1" customWidth="1"/>
    <col min="10537" max="10747" width="9.140625" style="63"/>
    <col min="10748" max="10748" width="10.140625" style="63" customWidth="1"/>
    <col min="10749" max="10749" width="38.28515625" style="63" bestFit="1" customWidth="1"/>
    <col min="10750" max="10750" width="11.140625" style="63" customWidth="1"/>
    <col min="10751" max="10752" width="9.140625" style="63"/>
    <col min="10753" max="10753" width="9.28515625" style="63" bestFit="1" customWidth="1"/>
    <col min="10754" max="10754" width="8.42578125" style="63" customWidth="1"/>
    <col min="10755" max="10755" width="8.7109375" style="63" customWidth="1"/>
    <col min="10756" max="10756" width="8.42578125" style="63" customWidth="1"/>
    <col min="10757" max="10757" width="8.5703125" style="63" customWidth="1"/>
    <col min="10758" max="10758" width="6.42578125" style="63" customWidth="1"/>
    <col min="10759" max="10759" width="7.140625" style="63" customWidth="1"/>
    <col min="10760" max="10760" width="5" style="63" customWidth="1"/>
    <col min="10761" max="10761" width="4.5703125" style="63" customWidth="1"/>
    <col min="10762" max="10762" width="4.28515625" style="63" customWidth="1"/>
    <col min="10763" max="10763" width="4.5703125" style="63" customWidth="1"/>
    <col min="10764" max="10764" width="4.42578125" style="63" customWidth="1"/>
    <col min="10765" max="10765" width="4.28515625" style="63" customWidth="1"/>
    <col min="10766" max="10766" width="4.42578125" style="63" bestFit="1" customWidth="1"/>
    <col min="10767" max="10767" width="4.5703125" style="63" customWidth="1"/>
    <col min="10768" max="10768" width="4.28515625" style="63" customWidth="1"/>
    <col min="10769" max="10769" width="4.42578125" style="63" bestFit="1" customWidth="1"/>
    <col min="10770" max="10770" width="4.7109375" style="63" customWidth="1"/>
    <col min="10771" max="10771" width="4.28515625" style="63" customWidth="1"/>
    <col min="10772" max="10772" width="4.7109375" style="63" customWidth="1"/>
    <col min="10773" max="10773" width="4.42578125" style="63" customWidth="1"/>
    <col min="10774" max="10774" width="4.28515625" style="63" customWidth="1"/>
    <col min="10775" max="10775" width="4.42578125" style="63" bestFit="1" customWidth="1"/>
    <col min="10776" max="10776" width="4.7109375" style="63" customWidth="1"/>
    <col min="10777" max="10783" width="4.28515625" style="63" customWidth="1"/>
    <col min="10784" max="10784" width="0.28515625" style="63" customWidth="1"/>
    <col min="10785" max="10792" width="0" style="63" hidden="1" customWidth="1"/>
    <col min="10793" max="11003" width="9.140625" style="63"/>
    <col min="11004" max="11004" width="10.140625" style="63" customWidth="1"/>
    <col min="11005" max="11005" width="38.28515625" style="63" bestFit="1" customWidth="1"/>
    <col min="11006" max="11006" width="11.140625" style="63" customWidth="1"/>
    <col min="11007" max="11008" width="9.140625" style="63"/>
    <col min="11009" max="11009" width="9.28515625" style="63" bestFit="1" customWidth="1"/>
    <col min="11010" max="11010" width="8.42578125" style="63" customWidth="1"/>
    <col min="11011" max="11011" width="8.7109375" style="63" customWidth="1"/>
    <col min="11012" max="11012" width="8.42578125" style="63" customWidth="1"/>
    <col min="11013" max="11013" width="8.5703125" style="63" customWidth="1"/>
    <col min="11014" max="11014" width="6.42578125" style="63" customWidth="1"/>
    <col min="11015" max="11015" width="7.140625" style="63" customWidth="1"/>
    <col min="11016" max="11016" width="5" style="63" customWidth="1"/>
    <col min="11017" max="11017" width="4.5703125" style="63" customWidth="1"/>
    <col min="11018" max="11018" width="4.28515625" style="63" customWidth="1"/>
    <col min="11019" max="11019" width="4.5703125" style="63" customWidth="1"/>
    <col min="11020" max="11020" width="4.42578125" style="63" customWidth="1"/>
    <col min="11021" max="11021" width="4.28515625" style="63" customWidth="1"/>
    <col min="11022" max="11022" width="4.42578125" style="63" bestFit="1" customWidth="1"/>
    <col min="11023" max="11023" width="4.5703125" style="63" customWidth="1"/>
    <col min="11024" max="11024" width="4.28515625" style="63" customWidth="1"/>
    <col min="11025" max="11025" width="4.42578125" style="63" bestFit="1" customWidth="1"/>
    <col min="11026" max="11026" width="4.7109375" style="63" customWidth="1"/>
    <col min="11027" max="11027" width="4.28515625" style="63" customWidth="1"/>
    <col min="11028" max="11028" width="4.7109375" style="63" customWidth="1"/>
    <col min="11029" max="11029" width="4.42578125" style="63" customWidth="1"/>
    <col min="11030" max="11030" width="4.28515625" style="63" customWidth="1"/>
    <col min="11031" max="11031" width="4.42578125" style="63" bestFit="1" customWidth="1"/>
    <col min="11032" max="11032" width="4.7109375" style="63" customWidth="1"/>
    <col min="11033" max="11039" width="4.28515625" style="63" customWidth="1"/>
    <col min="11040" max="11040" width="0.28515625" style="63" customWidth="1"/>
    <col min="11041" max="11048" width="0" style="63" hidden="1" customWidth="1"/>
    <col min="11049" max="11259" width="9.140625" style="63"/>
    <col min="11260" max="11260" width="10.140625" style="63" customWidth="1"/>
    <col min="11261" max="11261" width="38.28515625" style="63" bestFit="1" customWidth="1"/>
    <col min="11262" max="11262" width="11.140625" style="63" customWidth="1"/>
    <col min="11263" max="11264" width="9.140625" style="63"/>
    <col min="11265" max="11265" width="9.28515625" style="63" bestFit="1" customWidth="1"/>
    <col min="11266" max="11266" width="8.42578125" style="63" customWidth="1"/>
    <col min="11267" max="11267" width="8.7109375" style="63" customWidth="1"/>
    <col min="11268" max="11268" width="8.42578125" style="63" customWidth="1"/>
    <col min="11269" max="11269" width="8.5703125" style="63" customWidth="1"/>
    <col min="11270" max="11270" width="6.42578125" style="63" customWidth="1"/>
    <col min="11271" max="11271" width="7.140625" style="63" customWidth="1"/>
    <col min="11272" max="11272" width="5" style="63" customWidth="1"/>
    <col min="11273" max="11273" width="4.5703125" style="63" customWidth="1"/>
    <col min="11274" max="11274" width="4.28515625" style="63" customWidth="1"/>
    <col min="11275" max="11275" width="4.5703125" style="63" customWidth="1"/>
    <col min="11276" max="11276" width="4.42578125" style="63" customWidth="1"/>
    <col min="11277" max="11277" width="4.28515625" style="63" customWidth="1"/>
    <col min="11278" max="11278" width="4.42578125" style="63" bestFit="1" customWidth="1"/>
    <col min="11279" max="11279" width="4.5703125" style="63" customWidth="1"/>
    <col min="11280" max="11280" width="4.28515625" style="63" customWidth="1"/>
    <col min="11281" max="11281" width="4.42578125" style="63" bestFit="1" customWidth="1"/>
    <col min="11282" max="11282" width="4.7109375" style="63" customWidth="1"/>
    <col min="11283" max="11283" width="4.28515625" style="63" customWidth="1"/>
    <col min="11284" max="11284" width="4.7109375" style="63" customWidth="1"/>
    <col min="11285" max="11285" width="4.42578125" style="63" customWidth="1"/>
    <col min="11286" max="11286" width="4.28515625" style="63" customWidth="1"/>
    <col min="11287" max="11287" width="4.42578125" style="63" bestFit="1" customWidth="1"/>
    <col min="11288" max="11288" width="4.7109375" style="63" customWidth="1"/>
    <col min="11289" max="11295" width="4.28515625" style="63" customWidth="1"/>
    <col min="11296" max="11296" width="0.28515625" style="63" customWidth="1"/>
    <col min="11297" max="11304" width="0" style="63" hidden="1" customWidth="1"/>
    <col min="11305" max="11515" width="9.140625" style="63"/>
    <col min="11516" max="11516" width="10.140625" style="63" customWidth="1"/>
    <col min="11517" max="11517" width="38.28515625" style="63" bestFit="1" customWidth="1"/>
    <col min="11518" max="11518" width="11.140625" style="63" customWidth="1"/>
    <col min="11519" max="11520" width="9.140625" style="63"/>
    <col min="11521" max="11521" width="9.28515625" style="63" bestFit="1" customWidth="1"/>
    <col min="11522" max="11522" width="8.42578125" style="63" customWidth="1"/>
    <col min="11523" max="11523" width="8.7109375" style="63" customWidth="1"/>
    <col min="11524" max="11524" width="8.42578125" style="63" customWidth="1"/>
    <col min="11525" max="11525" width="8.5703125" style="63" customWidth="1"/>
    <col min="11526" max="11526" width="6.42578125" style="63" customWidth="1"/>
    <col min="11527" max="11527" width="7.140625" style="63" customWidth="1"/>
    <col min="11528" max="11528" width="5" style="63" customWidth="1"/>
    <col min="11529" max="11529" width="4.5703125" style="63" customWidth="1"/>
    <col min="11530" max="11530" width="4.28515625" style="63" customWidth="1"/>
    <col min="11531" max="11531" width="4.5703125" style="63" customWidth="1"/>
    <col min="11532" max="11532" width="4.42578125" style="63" customWidth="1"/>
    <col min="11533" max="11533" width="4.28515625" style="63" customWidth="1"/>
    <col min="11534" max="11534" width="4.42578125" style="63" bestFit="1" customWidth="1"/>
    <col min="11535" max="11535" width="4.5703125" style="63" customWidth="1"/>
    <col min="11536" max="11536" width="4.28515625" style="63" customWidth="1"/>
    <col min="11537" max="11537" width="4.42578125" style="63" bestFit="1" customWidth="1"/>
    <col min="11538" max="11538" width="4.7109375" style="63" customWidth="1"/>
    <col min="11539" max="11539" width="4.28515625" style="63" customWidth="1"/>
    <col min="11540" max="11540" width="4.7109375" style="63" customWidth="1"/>
    <col min="11541" max="11541" width="4.42578125" style="63" customWidth="1"/>
    <col min="11542" max="11542" width="4.28515625" style="63" customWidth="1"/>
    <col min="11543" max="11543" width="4.42578125" style="63" bestFit="1" customWidth="1"/>
    <col min="11544" max="11544" width="4.7109375" style="63" customWidth="1"/>
    <col min="11545" max="11551" width="4.28515625" style="63" customWidth="1"/>
    <col min="11552" max="11552" width="0.28515625" style="63" customWidth="1"/>
    <col min="11553" max="11560" width="0" style="63" hidden="1" customWidth="1"/>
    <col min="11561" max="11771" width="9.140625" style="63"/>
    <col min="11772" max="11772" width="10.140625" style="63" customWidth="1"/>
    <col min="11773" max="11773" width="38.28515625" style="63" bestFit="1" customWidth="1"/>
    <col min="11774" max="11774" width="11.140625" style="63" customWidth="1"/>
    <col min="11775" max="11776" width="9.140625" style="63"/>
    <col min="11777" max="11777" width="9.28515625" style="63" bestFit="1" customWidth="1"/>
    <col min="11778" max="11778" width="8.42578125" style="63" customWidth="1"/>
    <col min="11779" max="11779" width="8.7109375" style="63" customWidth="1"/>
    <col min="11780" max="11780" width="8.42578125" style="63" customWidth="1"/>
    <col min="11781" max="11781" width="8.5703125" style="63" customWidth="1"/>
    <col min="11782" max="11782" width="6.42578125" style="63" customWidth="1"/>
    <col min="11783" max="11783" width="7.140625" style="63" customWidth="1"/>
    <col min="11784" max="11784" width="5" style="63" customWidth="1"/>
    <col min="11785" max="11785" width="4.5703125" style="63" customWidth="1"/>
    <col min="11786" max="11786" width="4.28515625" style="63" customWidth="1"/>
    <col min="11787" max="11787" width="4.5703125" style="63" customWidth="1"/>
    <col min="11788" max="11788" width="4.42578125" style="63" customWidth="1"/>
    <col min="11789" max="11789" width="4.28515625" style="63" customWidth="1"/>
    <col min="11790" max="11790" width="4.42578125" style="63" bestFit="1" customWidth="1"/>
    <col min="11791" max="11791" width="4.5703125" style="63" customWidth="1"/>
    <col min="11792" max="11792" width="4.28515625" style="63" customWidth="1"/>
    <col min="11793" max="11793" width="4.42578125" style="63" bestFit="1" customWidth="1"/>
    <col min="11794" max="11794" width="4.7109375" style="63" customWidth="1"/>
    <col min="11795" max="11795" width="4.28515625" style="63" customWidth="1"/>
    <col min="11796" max="11796" width="4.7109375" style="63" customWidth="1"/>
    <col min="11797" max="11797" width="4.42578125" style="63" customWidth="1"/>
    <col min="11798" max="11798" width="4.28515625" style="63" customWidth="1"/>
    <col min="11799" max="11799" width="4.42578125" style="63" bestFit="1" customWidth="1"/>
    <col min="11800" max="11800" width="4.7109375" style="63" customWidth="1"/>
    <col min="11801" max="11807" width="4.28515625" style="63" customWidth="1"/>
    <col min="11808" max="11808" width="0.28515625" style="63" customWidth="1"/>
    <col min="11809" max="11816" width="0" style="63" hidden="1" customWidth="1"/>
    <col min="11817" max="12027" width="9.140625" style="63"/>
    <col min="12028" max="12028" width="10.140625" style="63" customWidth="1"/>
    <col min="12029" max="12029" width="38.28515625" style="63" bestFit="1" customWidth="1"/>
    <col min="12030" max="12030" width="11.140625" style="63" customWidth="1"/>
    <col min="12031" max="12032" width="9.140625" style="63"/>
    <col min="12033" max="12033" width="9.28515625" style="63" bestFit="1" customWidth="1"/>
    <col min="12034" max="12034" width="8.42578125" style="63" customWidth="1"/>
    <col min="12035" max="12035" width="8.7109375" style="63" customWidth="1"/>
    <col min="12036" max="12036" width="8.42578125" style="63" customWidth="1"/>
    <col min="12037" max="12037" width="8.5703125" style="63" customWidth="1"/>
    <col min="12038" max="12038" width="6.42578125" style="63" customWidth="1"/>
    <col min="12039" max="12039" width="7.140625" style="63" customWidth="1"/>
    <col min="12040" max="12040" width="5" style="63" customWidth="1"/>
    <col min="12041" max="12041" width="4.5703125" style="63" customWidth="1"/>
    <col min="12042" max="12042" width="4.28515625" style="63" customWidth="1"/>
    <col min="12043" max="12043" width="4.5703125" style="63" customWidth="1"/>
    <col min="12044" max="12044" width="4.42578125" style="63" customWidth="1"/>
    <col min="12045" max="12045" width="4.28515625" style="63" customWidth="1"/>
    <col min="12046" max="12046" width="4.42578125" style="63" bestFit="1" customWidth="1"/>
    <col min="12047" max="12047" width="4.5703125" style="63" customWidth="1"/>
    <col min="12048" max="12048" width="4.28515625" style="63" customWidth="1"/>
    <col min="12049" max="12049" width="4.42578125" style="63" bestFit="1" customWidth="1"/>
    <col min="12050" max="12050" width="4.7109375" style="63" customWidth="1"/>
    <col min="12051" max="12051" width="4.28515625" style="63" customWidth="1"/>
    <col min="12052" max="12052" width="4.7109375" style="63" customWidth="1"/>
    <col min="12053" max="12053" width="4.42578125" style="63" customWidth="1"/>
    <col min="12054" max="12054" width="4.28515625" style="63" customWidth="1"/>
    <col min="12055" max="12055" width="4.42578125" style="63" bestFit="1" customWidth="1"/>
    <col min="12056" max="12056" width="4.7109375" style="63" customWidth="1"/>
    <col min="12057" max="12063" width="4.28515625" style="63" customWidth="1"/>
    <col min="12064" max="12064" width="0.28515625" style="63" customWidth="1"/>
    <col min="12065" max="12072" width="0" style="63" hidden="1" customWidth="1"/>
    <col min="12073" max="12283" width="9.140625" style="63"/>
    <col min="12284" max="12284" width="10.140625" style="63" customWidth="1"/>
    <col min="12285" max="12285" width="38.28515625" style="63" bestFit="1" customWidth="1"/>
    <col min="12286" max="12286" width="11.140625" style="63" customWidth="1"/>
    <col min="12287" max="12288" width="9.140625" style="63"/>
    <col min="12289" max="12289" width="9.28515625" style="63" bestFit="1" customWidth="1"/>
    <col min="12290" max="12290" width="8.42578125" style="63" customWidth="1"/>
    <col min="12291" max="12291" width="8.7109375" style="63" customWidth="1"/>
    <col min="12292" max="12292" width="8.42578125" style="63" customWidth="1"/>
    <col min="12293" max="12293" width="8.5703125" style="63" customWidth="1"/>
    <col min="12294" max="12294" width="6.42578125" style="63" customWidth="1"/>
    <col min="12295" max="12295" width="7.140625" style="63" customWidth="1"/>
    <col min="12296" max="12296" width="5" style="63" customWidth="1"/>
    <col min="12297" max="12297" width="4.5703125" style="63" customWidth="1"/>
    <col min="12298" max="12298" width="4.28515625" style="63" customWidth="1"/>
    <col min="12299" max="12299" width="4.5703125" style="63" customWidth="1"/>
    <col min="12300" max="12300" width="4.42578125" style="63" customWidth="1"/>
    <col min="12301" max="12301" width="4.28515625" style="63" customWidth="1"/>
    <col min="12302" max="12302" width="4.42578125" style="63" bestFit="1" customWidth="1"/>
    <col min="12303" max="12303" width="4.5703125" style="63" customWidth="1"/>
    <col min="12304" max="12304" width="4.28515625" style="63" customWidth="1"/>
    <col min="12305" max="12305" width="4.42578125" style="63" bestFit="1" customWidth="1"/>
    <col min="12306" max="12306" width="4.7109375" style="63" customWidth="1"/>
    <col min="12307" max="12307" width="4.28515625" style="63" customWidth="1"/>
    <col min="12308" max="12308" width="4.7109375" style="63" customWidth="1"/>
    <col min="12309" max="12309" width="4.42578125" style="63" customWidth="1"/>
    <col min="12310" max="12310" width="4.28515625" style="63" customWidth="1"/>
    <col min="12311" max="12311" width="4.42578125" style="63" bestFit="1" customWidth="1"/>
    <col min="12312" max="12312" width="4.7109375" style="63" customWidth="1"/>
    <col min="12313" max="12319" width="4.28515625" style="63" customWidth="1"/>
    <col min="12320" max="12320" width="0.28515625" style="63" customWidth="1"/>
    <col min="12321" max="12328" width="0" style="63" hidden="1" customWidth="1"/>
    <col min="12329" max="12539" width="9.140625" style="63"/>
    <col min="12540" max="12540" width="10.140625" style="63" customWidth="1"/>
    <col min="12541" max="12541" width="38.28515625" style="63" bestFit="1" customWidth="1"/>
    <col min="12542" max="12542" width="11.140625" style="63" customWidth="1"/>
    <col min="12543" max="12544" width="9.140625" style="63"/>
    <col min="12545" max="12545" width="9.28515625" style="63" bestFit="1" customWidth="1"/>
    <col min="12546" max="12546" width="8.42578125" style="63" customWidth="1"/>
    <col min="12547" max="12547" width="8.7109375" style="63" customWidth="1"/>
    <col min="12548" max="12548" width="8.42578125" style="63" customWidth="1"/>
    <col min="12549" max="12549" width="8.5703125" style="63" customWidth="1"/>
    <col min="12550" max="12550" width="6.42578125" style="63" customWidth="1"/>
    <col min="12551" max="12551" width="7.140625" style="63" customWidth="1"/>
    <col min="12552" max="12552" width="5" style="63" customWidth="1"/>
    <col min="12553" max="12553" width="4.5703125" style="63" customWidth="1"/>
    <col min="12554" max="12554" width="4.28515625" style="63" customWidth="1"/>
    <col min="12555" max="12555" width="4.5703125" style="63" customWidth="1"/>
    <col min="12556" max="12556" width="4.42578125" style="63" customWidth="1"/>
    <col min="12557" max="12557" width="4.28515625" style="63" customWidth="1"/>
    <col min="12558" max="12558" width="4.42578125" style="63" bestFit="1" customWidth="1"/>
    <col min="12559" max="12559" width="4.5703125" style="63" customWidth="1"/>
    <col min="12560" max="12560" width="4.28515625" style="63" customWidth="1"/>
    <col min="12561" max="12561" width="4.42578125" style="63" bestFit="1" customWidth="1"/>
    <col min="12562" max="12562" width="4.7109375" style="63" customWidth="1"/>
    <col min="12563" max="12563" width="4.28515625" style="63" customWidth="1"/>
    <col min="12564" max="12564" width="4.7109375" style="63" customWidth="1"/>
    <col min="12565" max="12565" width="4.42578125" style="63" customWidth="1"/>
    <col min="12566" max="12566" width="4.28515625" style="63" customWidth="1"/>
    <col min="12567" max="12567" width="4.42578125" style="63" bestFit="1" customWidth="1"/>
    <col min="12568" max="12568" width="4.7109375" style="63" customWidth="1"/>
    <col min="12569" max="12575" width="4.28515625" style="63" customWidth="1"/>
    <col min="12576" max="12576" width="0.28515625" style="63" customWidth="1"/>
    <col min="12577" max="12584" width="0" style="63" hidden="1" customWidth="1"/>
    <col min="12585" max="12795" width="9.140625" style="63"/>
    <col min="12796" max="12796" width="10.140625" style="63" customWidth="1"/>
    <col min="12797" max="12797" width="38.28515625" style="63" bestFit="1" customWidth="1"/>
    <col min="12798" max="12798" width="11.140625" style="63" customWidth="1"/>
    <col min="12799" max="12800" width="9.140625" style="63"/>
    <col min="12801" max="12801" width="9.28515625" style="63" bestFit="1" customWidth="1"/>
    <col min="12802" max="12802" width="8.42578125" style="63" customWidth="1"/>
    <col min="12803" max="12803" width="8.7109375" style="63" customWidth="1"/>
    <col min="12804" max="12804" width="8.42578125" style="63" customWidth="1"/>
    <col min="12805" max="12805" width="8.5703125" style="63" customWidth="1"/>
    <col min="12806" max="12806" width="6.42578125" style="63" customWidth="1"/>
    <col min="12807" max="12807" width="7.140625" style="63" customWidth="1"/>
    <col min="12808" max="12808" width="5" style="63" customWidth="1"/>
    <col min="12809" max="12809" width="4.5703125" style="63" customWidth="1"/>
    <col min="12810" max="12810" width="4.28515625" style="63" customWidth="1"/>
    <col min="12811" max="12811" width="4.5703125" style="63" customWidth="1"/>
    <col min="12812" max="12812" width="4.42578125" style="63" customWidth="1"/>
    <col min="12813" max="12813" width="4.28515625" style="63" customWidth="1"/>
    <col min="12814" max="12814" width="4.42578125" style="63" bestFit="1" customWidth="1"/>
    <col min="12815" max="12815" width="4.5703125" style="63" customWidth="1"/>
    <col min="12816" max="12816" width="4.28515625" style="63" customWidth="1"/>
    <col min="12817" max="12817" width="4.42578125" style="63" bestFit="1" customWidth="1"/>
    <col min="12818" max="12818" width="4.7109375" style="63" customWidth="1"/>
    <col min="12819" max="12819" width="4.28515625" style="63" customWidth="1"/>
    <col min="12820" max="12820" width="4.7109375" style="63" customWidth="1"/>
    <col min="12821" max="12821" width="4.42578125" style="63" customWidth="1"/>
    <col min="12822" max="12822" width="4.28515625" style="63" customWidth="1"/>
    <col min="12823" max="12823" width="4.42578125" style="63" bestFit="1" customWidth="1"/>
    <col min="12824" max="12824" width="4.7109375" style="63" customWidth="1"/>
    <col min="12825" max="12831" width="4.28515625" style="63" customWidth="1"/>
    <col min="12832" max="12832" width="0.28515625" style="63" customWidth="1"/>
    <col min="12833" max="12840" width="0" style="63" hidden="1" customWidth="1"/>
    <col min="12841" max="13051" width="9.140625" style="63"/>
    <col min="13052" max="13052" width="10.140625" style="63" customWidth="1"/>
    <col min="13053" max="13053" width="38.28515625" style="63" bestFit="1" customWidth="1"/>
    <col min="13054" max="13054" width="11.140625" style="63" customWidth="1"/>
    <col min="13055" max="13056" width="9.140625" style="63"/>
    <col min="13057" max="13057" width="9.28515625" style="63" bestFit="1" customWidth="1"/>
    <col min="13058" max="13058" width="8.42578125" style="63" customWidth="1"/>
    <col min="13059" max="13059" width="8.7109375" style="63" customWidth="1"/>
    <col min="13060" max="13060" width="8.42578125" style="63" customWidth="1"/>
    <col min="13061" max="13061" width="8.5703125" style="63" customWidth="1"/>
    <col min="13062" max="13062" width="6.42578125" style="63" customWidth="1"/>
    <col min="13063" max="13063" width="7.140625" style="63" customWidth="1"/>
    <col min="13064" max="13064" width="5" style="63" customWidth="1"/>
    <col min="13065" max="13065" width="4.5703125" style="63" customWidth="1"/>
    <col min="13066" max="13066" width="4.28515625" style="63" customWidth="1"/>
    <col min="13067" max="13067" width="4.5703125" style="63" customWidth="1"/>
    <col min="13068" max="13068" width="4.42578125" style="63" customWidth="1"/>
    <col min="13069" max="13069" width="4.28515625" style="63" customWidth="1"/>
    <col min="13070" max="13070" width="4.42578125" style="63" bestFit="1" customWidth="1"/>
    <col min="13071" max="13071" width="4.5703125" style="63" customWidth="1"/>
    <col min="13072" max="13072" width="4.28515625" style="63" customWidth="1"/>
    <col min="13073" max="13073" width="4.42578125" style="63" bestFit="1" customWidth="1"/>
    <col min="13074" max="13074" width="4.7109375" style="63" customWidth="1"/>
    <col min="13075" max="13075" width="4.28515625" style="63" customWidth="1"/>
    <col min="13076" max="13076" width="4.7109375" style="63" customWidth="1"/>
    <col min="13077" max="13077" width="4.42578125" style="63" customWidth="1"/>
    <col min="13078" max="13078" width="4.28515625" style="63" customWidth="1"/>
    <col min="13079" max="13079" width="4.42578125" style="63" bestFit="1" customWidth="1"/>
    <col min="13080" max="13080" width="4.7109375" style="63" customWidth="1"/>
    <col min="13081" max="13087" width="4.28515625" style="63" customWidth="1"/>
    <col min="13088" max="13088" width="0.28515625" style="63" customWidth="1"/>
    <col min="13089" max="13096" width="0" style="63" hidden="1" customWidth="1"/>
    <col min="13097" max="13307" width="9.140625" style="63"/>
    <col min="13308" max="13308" width="10.140625" style="63" customWidth="1"/>
    <col min="13309" max="13309" width="38.28515625" style="63" bestFit="1" customWidth="1"/>
    <col min="13310" max="13310" width="11.140625" style="63" customWidth="1"/>
    <col min="13311" max="13312" width="9.140625" style="63"/>
    <col min="13313" max="13313" width="9.28515625" style="63" bestFit="1" customWidth="1"/>
    <col min="13314" max="13314" width="8.42578125" style="63" customWidth="1"/>
    <col min="13315" max="13315" width="8.7109375" style="63" customWidth="1"/>
    <col min="13316" max="13316" width="8.42578125" style="63" customWidth="1"/>
    <col min="13317" max="13317" width="8.5703125" style="63" customWidth="1"/>
    <col min="13318" max="13318" width="6.42578125" style="63" customWidth="1"/>
    <col min="13319" max="13319" width="7.140625" style="63" customWidth="1"/>
    <col min="13320" max="13320" width="5" style="63" customWidth="1"/>
    <col min="13321" max="13321" width="4.5703125" style="63" customWidth="1"/>
    <col min="13322" max="13322" width="4.28515625" style="63" customWidth="1"/>
    <col min="13323" max="13323" width="4.5703125" style="63" customWidth="1"/>
    <col min="13324" max="13324" width="4.42578125" style="63" customWidth="1"/>
    <col min="13325" max="13325" width="4.28515625" style="63" customWidth="1"/>
    <col min="13326" max="13326" width="4.42578125" style="63" bestFit="1" customWidth="1"/>
    <col min="13327" max="13327" width="4.5703125" style="63" customWidth="1"/>
    <col min="13328" max="13328" width="4.28515625" style="63" customWidth="1"/>
    <col min="13329" max="13329" width="4.42578125" style="63" bestFit="1" customWidth="1"/>
    <col min="13330" max="13330" width="4.7109375" style="63" customWidth="1"/>
    <col min="13331" max="13331" width="4.28515625" style="63" customWidth="1"/>
    <col min="13332" max="13332" width="4.7109375" style="63" customWidth="1"/>
    <col min="13333" max="13333" width="4.42578125" style="63" customWidth="1"/>
    <col min="13334" max="13334" width="4.28515625" style="63" customWidth="1"/>
    <col min="13335" max="13335" width="4.42578125" style="63" bestFit="1" customWidth="1"/>
    <col min="13336" max="13336" width="4.7109375" style="63" customWidth="1"/>
    <col min="13337" max="13343" width="4.28515625" style="63" customWidth="1"/>
    <col min="13344" max="13344" width="0.28515625" style="63" customWidth="1"/>
    <col min="13345" max="13352" width="0" style="63" hidden="1" customWidth="1"/>
    <col min="13353" max="13563" width="9.140625" style="63"/>
    <col min="13564" max="13564" width="10.140625" style="63" customWidth="1"/>
    <col min="13565" max="13565" width="38.28515625" style="63" bestFit="1" customWidth="1"/>
    <col min="13566" max="13566" width="11.140625" style="63" customWidth="1"/>
    <col min="13567" max="13568" width="9.140625" style="63"/>
    <col min="13569" max="13569" width="9.28515625" style="63" bestFit="1" customWidth="1"/>
    <col min="13570" max="13570" width="8.42578125" style="63" customWidth="1"/>
    <col min="13571" max="13571" width="8.7109375" style="63" customWidth="1"/>
    <col min="13572" max="13572" width="8.42578125" style="63" customWidth="1"/>
    <col min="13573" max="13573" width="8.5703125" style="63" customWidth="1"/>
    <col min="13574" max="13574" width="6.42578125" style="63" customWidth="1"/>
    <col min="13575" max="13575" width="7.140625" style="63" customWidth="1"/>
    <col min="13576" max="13576" width="5" style="63" customWidth="1"/>
    <col min="13577" max="13577" width="4.5703125" style="63" customWidth="1"/>
    <col min="13578" max="13578" width="4.28515625" style="63" customWidth="1"/>
    <col min="13579" max="13579" width="4.5703125" style="63" customWidth="1"/>
    <col min="13580" max="13580" width="4.42578125" style="63" customWidth="1"/>
    <col min="13581" max="13581" width="4.28515625" style="63" customWidth="1"/>
    <col min="13582" max="13582" width="4.42578125" style="63" bestFit="1" customWidth="1"/>
    <col min="13583" max="13583" width="4.5703125" style="63" customWidth="1"/>
    <col min="13584" max="13584" width="4.28515625" style="63" customWidth="1"/>
    <col min="13585" max="13585" width="4.42578125" style="63" bestFit="1" customWidth="1"/>
    <col min="13586" max="13586" width="4.7109375" style="63" customWidth="1"/>
    <col min="13587" max="13587" width="4.28515625" style="63" customWidth="1"/>
    <col min="13588" max="13588" width="4.7109375" style="63" customWidth="1"/>
    <col min="13589" max="13589" width="4.42578125" style="63" customWidth="1"/>
    <col min="13590" max="13590" width="4.28515625" style="63" customWidth="1"/>
    <col min="13591" max="13591" width="4.42578125" style="63" bestFit="1" customWidth="1"/>
    <col min="13592" max="13592" width="4.7109375" style="63" customWidth="1"/>
    <col min="13593" max="13599" width="4.28515625" style="63" customWidth="1"/>
    <col min="13600" max="13600" width="0.28515625" style="63" customWidth="1"/>
    <col min="13601" max="13608" width="0" style="63" hidden="1" customWidth="1"/>
    <col min="13609" max="13819" width="9.140625" style="63"/>
    <col min="13820" max="13820" width="10.140625" style="63" customWidth="1"/>
    <col min="13821" max="13821" width="38.28515625" style="63" bestFit="1" customWidth="1"/>
    <col min="13822" max="13822" width="11.140625" style="63" customWidth="1"/>
    <col min="13823" max="13824" width="9.140625" style="63"/>
    <col min="13825" max="13825" width="9.28515625" style="63" bestFit="1" customWidth="1"/>
    <col min="13826" max="13826" width="8.42578125" style="63" customWidth="1"/>
    <col min="13827" max="13827" width="8.7109375" style="63" customWidth="1"/>
    <col min="13828" max="13828" width="8.42578125" style="63" customWidth="1"/>
    <col min="13829" max="13829" width="8.5703125" style="63" customWidth="1"/>
    <col min="13830" max="13830" width="6.42578125" style="63" customWidth="1"/>
    <col min="13831" max="13831" width="7.140625" style="63" customWidth="1"/>
    <col min="13832" max="13832" width="5" style="63" customWidth="1"/>
    <col min="13833" max="13833" width="4.5703125" style="63" customWidth="1"/>
    <col min="13834" max="13834" width="4.28515625" style="63" customWidth="1"/>
    <col min="13835" max="13835" width="4.5703125" style="63" customWidth="1"/>
    <col min="13836" max="13836" width="4.42578125" style="63" customWidth="1"/>
    <col min="13837" max="13837" width="4.28515625" style="63" customWidth="1"/>
    <col min="13838" max="13838" width="4.42578125" style="63" bestFit="1" customWidth="1"/>
    <col min="13839" max="13839" width="4.5703125" style="63" customWidth="1"/>
    <col min="13840" max="13840" width="4.28515625" style="63" customWidth="1"/>
    <col min="13841" max="13841" width="4.42578125" style="63" bestFit="1" customWidth="1"/>
    <col min="13842" max="13842" width="4.7109375" style="63" customWidth="1"/>
    <col min="13843" max="13843" width="4.28515625" style="63" customWidth="1"/>
    <col min="13844" max="13844" width="4.7109375" style="63" customWidth="1"/>
    <col min="13845" max="13845" width="4.42578125" style="63" customWidth="1"/>
    <col min="13846" max="13846" width="4.28515625" style="63" customWidth="1"/>
    <col min="13847" max="13847" width="4.42578125" style="63" bestFit="1" customWidth="1"/>
    <col min="13848" max="13848" width="4.7109375" style="63" customWidth="1"/>
    <col min="13849" max="13855" width="4.28515625" style="63" customWidth="1"/>
    <col min="13856" max="13856" width="0.28515625" style="63" customWidth="1"/>
    <col min="13857" max="13864" width="0" style="63" hidden="1" customWidth="1"/>
    <col min="13865" max="14075" width="9.140625" style="63"/>
    <col min="14076" max="14076" width="10.140625" style="63" customWidth="1"/>
    <col min="14077" max="14077" width="38.28515625" style="63" bestFit="1" customWidth="1"/>
    <col min="14078" max="14078" width="11.140625" style="63" customWidth="1"/>
    <col min="14079" max="14080" width="9.140625" style="63"/>
    <col min="14081" max="14081" width="9.28515625" style="63" bestFit="1" customWidth="1"/>
    <col min="14082" max="14082" width="8.42578125" style="63" customWidth="1"/>
    <col min="14083" max="14083" width="8.7109375" style="63" customWidth="1"/>
    <col min="14084" max="14084" width="8.42578125" style="63" customWidth="1"/>
    <col min="14085" max="14085" width="8.5703125" style="63" customWidth="1"/>
    <col min="14086" max="14086" width="6.42578125" style="63" customWidth="1"/>
    <col min="14087" max="14087" width="7.140625" style="63" customWidth="1"/>
    <col min="14088" max="14088" width="5" style="63" customWidth="1"/>
    <col min="14089" max="14089" width="4.5703125" style="63" customWidth="1"/>
    <col min="14090" max="14090" width="4.28515625" style="63" customWidth="1"/>
    <col min="14091" max="14091" width="4.5703125" style="63" customWidth="1"/>
    <col min="14092" max="14092" width="4.42578125" style="63" customWidth="1"/>
    <col min="14093" max="14093" width="4.28515625" style="63" customWidth="1"/>
    <col min="14094" max="14094" width="4.42578125" style="63" bestFit="1" customWidth="1"/>
    <col min="14095" max="14095" width="4.5703125" style="63" customWidth="1"/>
    <col min="14096" max="14096" width="4.28515625" style="63" customWidth="1"/>
    <col min="14097" max="14097" width="4.42578125" style="63" bestFit="1" customWidth="1"/>
    <col min="14098" max="14098" width="4.7109375" style="63" customWidth="1"/>
    <col min="14099" max="14099" width="4.28515625" style="63" customWidth="1"/>
    <col min="14100" max="14100" width="4.7109375" style="63" customWidth="1"/>
    <col min="14101" max="14101" width="4.42578125" style="63" customWidth="1"/>
    <col min="14102" max="14102" width="4.28515625" style="63" customWidth="1"/>
    <col min="14103" max="14103" width="4.42578125" style="63" bestFit="1" customWidth="1"/>
    <col min="14104" max="14104" width="4.7109375" style="63" customWidth="1"/>
    <col min="14105" max="14111" width="4.28515625" style="63" customWidth="1"/>
    <col min="14112" max="14112" width="0.28515625" style="63" customWidth="1"/>
    <col min="14113" max="14120" width="0" style="63" hidden="1" customWidth="1"/>
    <col min="14121" max="14331" width="9.140625" style="63"/>
    <col min="14332" max="14332" width="10.140625" style="63" customWidth="1"/>
    <col min="14333" max="14333" width="38.28515625" style="63" bestFit="1" customWidth="1"/>
    <col min="14334" max="14334" width="11.140625" style="63" customWidth="1"/>
    <col min="14335" max="14336" width="9.140625" style="63"/>
    <col min="14337" max="14337" width="9.28515625" style="63" bestFit="1" customWidth="1"/>
    <col min="14338" max="14338" width="8.42578125" style="63" customWidth="1"/>
    <col min="14339" max="14339" width="8.7109375" style="63" customWidth="1"/>
    <col min="14340" max="14340" width="8.42578125" style="63" customWidth="1"/>
    <col min="14341" max="14341" width="8.5703125" style="63" customWidth="1"/>
    <col min="14342" max="14342" width="6.42578125" style="63" customWidth="1"/>
    <col min="14343" max="14343" width="7.140625" style="63" customWidth="1"/>
    <col min="14344" max="14344" width="5" style="63" customWidth="1"/>
    <col min="14345" max="14345" width="4.5703125" style="63" customWidth="1"/>
    <col min="14346" max="14346" width="4.28515625" style="63" customWidth="1"/>
    <col min="14347" max="14347" width="4.5703125" style="63" customWidth="1"/>
    <col min="14348" max="14348" width="4.42578125" style="63" customWidth="1"/>
    <col min="14349" max="14349" width="4.28515625" style="63" customWidth="1"/>
    <col min="14350" max="14350" width="4.42578125" style="63" bestFit="1" customWidth="1"/>
    <col min="14351" max="14351" width="4.5703125" style="63" customWidth="1"/>
    <col min="14352" max="14352" width="4.28515625" style="63" customWidth="1"/>
    <col min="14353" max="14353" width="4.42578125" style="63" bestFit="1" customWidth="1"/>
    <col min="14354" max="14354" width="4.7109375" style="63" customWidth="1"/>
    <col min="14355" max="14355" width="4.28515625" style="63" customWidth="1"/>
    <col min="14356" max="14356" width="4.7109375" style="63" customWidth="1"/>
    <col min="14357" max="14357" width="4.42578125" style="63" customWidth="1"/>
    <col min="14358" max="14358" width="4.28515625" style="63" customWidth="1"/>
    <col min="14359" max="14359" width="4.42578125" style="63" bestFit="1" customWidth="1"/>
    <col min="14360" max="14360" width="4.7109375" style="63" customWidth="1"/>
    <col min="14361" max="14367" width="4.28515625" style="63" customWidth="1"/>
    <col min="14368" max="14368" width="0.28515625" style="63" customWidth="1"/>
    <col min="14369" max="14376" width="0" style="63" hidden="1" customWidth="1"/>
    <col min="14377" max="14587" width="9.140625" style="63"/>
    <col min="14588" max="14588" width="10.140625" style="63" customWidth="1"/>
    <col min="14589" max="14589" width="38.28515625" style="63" bestFit="1" customWidth="1"/>
    <col min="14590" max="14590" width="11.140625" style="63" customWidth="1"/>
    <col min="14591" max="14592" width="9.140625" style="63"/>
    <col min="14593" max="14593" width="9.28515625" style="63" bestFit="1" customWidth="1"/>
    <col min="14594" max="14594" width="8.42578125" style="63" customWidth="1"/>
    <col min="14595" max="14595" width="8.7109375" style="63" customWidth="1"/>
    <col min="14596" max="14596" width="8.42578125" style="63" customWidth="1"/>
    <col min="14597" max="14597" width="8.5703125" style="63" customWidth="1"/>
    <col min="14598" max="14598" width="6.42578125" style="63" customWidth="1"/>
    <col min="14599" max="14599" width="7.140625" style="63" customWidth="1"/>
    <col min="14600" max="14600" width="5" style="63" customWidth="1"/>
    <col min="14601" max="14601" width="4.5703125" style="63" customWidth="1"/>
    <col min="14602" max="14602" width="4.28515625" style="63" customWidth="1"/>
    <col min="14603" max="14603" width="4.5703125" style="63" customWidth="1"/>
    <col min="14604" max="14604" width="4.42578125" style="63" customWidth="1"/>
    <col min="14605" max="14605" width="4.28515625" style="63" customWidth="1"/>
    <col min="14606" max="14606" width="4.42578125" style="63" bestFit="1" customWidth="1"/>
    <col min="14607" max="14607" width="4.5703125" style="63" customWidth="1"/>
    <col min="14608" max="14608" width="4.28515625" style="63" customWidth="1"/>
    <col min="14609" max="14609" width="4.42578125" style="63" bestFit="1" customWidth="1"/>
    <col min="14610" max="14610" width="4.7109375" style="63" customWidth="1"/>
    <col min="14611" max="14611" width="4.28515625" style="63" customWidth="1"/>
    <col min="14612" max="14612" width="4.7109375" style="63" customWidth="1"/>
    <col min="14613" max="14613" width="4.42578125" style="63" customWidth="1"/>
    <col min="14614" max="14614" width="4.28515625" style="63" customWidth="1"/>
    <col min="14615" max="14615" width="4.42578125" style="63" bestFit="1" customWidth="1"/>
    <col min="14616" max="14616" width="4.7109375" style="63" customWidth="1"/>
    <col min="14617" max="14623" width="4.28515625" style="63" customWidth="1"/>
    <col min="14624" max="14624" width="0.28515625" style="63" customWidth="1"/>
    <col min="14625" max="14632" width="0" style="63" hidden="1" customWidth="1"/>
    <col min="14633" max="14843" width="9.140625" style="63"/>
    <col min="14844" max="14844" width="10.140625" style="63" customWidth="1"/>
    <col min="14845" max="14845" width="38.28515625" style="63" bestFit="1" customWidth="1"/>
    <col min="14846" max="14846" width="11.140625" style="63" customWidth="1"/>
    <col min="14847" max="14848" width="9.140625" style="63"/>
    <col min="14849" max="14849" width="9.28515625" style="63" bestFit="1" customWidth="1"/>
    <col min="14850" max="14850" width="8.42578125" style="63" customWidth="1"/>
    <col min="14851" max="14851" width="8.7109375" style="63" customWidth="1"/>
    <col min="14852" max="14852" width="8.42578125" style="63" customWidth="1"/>
    <col min="14853" max="14853" width="8.5703125" style="63" customWidth="1"/>
    <col min="14854" max="14854" width="6.42578125" style="63" customWidth="1"/>
    <col min="14855" max="14855" width="7.140625" style="63" customWidth="1"/>
    <col min="14856" max="14856" width="5" style="63" customWidth="1"/>
    <col min="14857" max="14857" width="4.5703125" style="63" customWidth="1"/>
    <col min="14858" max="14858" width="4.28515625" style="63" customWidth="1"/>
    <col min="14859" max="14859" width="4.5703125" style="63" customWidth="1"/>
    <col min="14860" max="14860" width="4.42578125" style="63" customWidth="1"/>
    <col min="14861" max="14861" width="4.28515625" style="63" customWidth="1"/>
    <col min="14862" max="14862" width="4.42578125" style="63" bestFit="1" customWidth="1"/>
    <col min="14863" max="14863" width="4.5703125" style="63" customWidth="1"/>
    <col min="14864" max="14864" width="4.28515625" style="63" customWidth="1"/>
    <col min="14865" max="14865" width="4.42578125" style="63" bestFit="1" customWidth="1"/>
    <col min="14866" max="14866" width="4.7109375" style="63" customWidth="1"/>
    <col min="14867" max="14867" width="4.28515625" style="63" customWidth="1"/>
    <col min="14868" max="14868" width="4.7109375" style="63" customWidth="1"/>
    <col min="14869" max="14869" width="4.42578125" style="63" customWidth="1"/>
    <col min="14870" max="14870" width="4.28515625" style="63" customWidth="1"/>
    <col min="14871" max="14871" width="4.42578125" style="63" bestFit="1" customWidth="1"/>
    <col min="14872" max="14872" width="4.7109375" style="63" customWidth="1"/>
    <col min="14873" max="14879" width="4.28515625" style="63" customWidth="1"/>
    <col min="14880" max="14880" width="0.28515625" style="63" customWidth="1"/>
    <col min="14881" max="14888" width="0" style="63" hidden="1" customWidth="1"/>
    <col min="14889" max="15099" width="9.140625" style="63"/>
    <col min="15100" max="15100" width="10.140625" style="63" customWidth="1"/>
    <col min="15101" max="15101" width="38.28515625" style="63" bestFit="1" customWidth="1"/>
    <col min="15102" max="15102" width="11.140625" style="63" customWidth="1"/>
    <col min="15103" max="15104" width="9.140625" style="63"/>
    <col min="15105" max="15105" width="9.28515625" style="63" bestFit="1" customWidth="1"/>
    <col min="15106" max="15106" width="8.42578125" style="63" customWidth="1"/>
    <col min="15107" max="15107" width="8.7109375" style="63" customWidth="1"/>
    <col min="15108" max="15108" width="8.42578125" style="63" customWidth="1"/>
    <col min="15109" max="15109" width="8.5703125" style="63" customWidth="1"/>
    <col min="15110" max="15110" width="6.42578125" style="63" customWidth="1"/>
    <col min="15111" max="15111" width="7.140625" style="63" customWidth="1"/>
    <col min="15112" max="15112" width="5" style="63" customWidth="1"/>
    <col min="15113" max="15113" width="4.5703125" style="63" customWidth="1"/>
    <col min="15114" max="15114" width="4.28515625" style="63" customWidth="1"/>
    <col min="15115" max="15115" width="4.5703125" style="63" customWidth="1"/>
    <col min="15116" max="15116" width="4.42578125" style="63" customWidth="1"/>
    <col min="15117" max="15117" width="4.28515625" style="63" customWidth="1"/>
    <col min="15118" max="15118" width="4.42578125" style="63" bestFit="1" customWidth="1"/>
    <col min="15119" max="15119" width="4.5703125" style="63" customWidth="1"/>
    <col min="15120" max="15120" width="4.28515625" style="63" customWidth="1"/>
    <col min="15121" max="15121" width="4.42578125" style="63" bestFit="1" customWidth="1"/>
    <col min="15122" max="15122" width="4.7109375" style="63" customWidth="1"/>
    <col min="15123" max="15123" width="4.28515625" style="63" customWidth="1"/>
    <col min="15124" max="15124" width="4.7109375" style="63" customWidth="1"/>
    <col min="15125" max="15125" width="4.42578125" style="63" customWidth="1"/>
    <col min="15126" max="15126" width="4.28515625" style="63" customWidth="1"/>
    <col min="15127" max="15127" width="4.42578125" style="63" bestFit="1" customWidth="1"/>
    <col min="15128" max="15128" width="4.7109375" style="63" customWidth="1"/>
    <col min="15129" max="15135" width="4.28515625" style="63" customWidth="1"/>
    <col min="15136" max="15136" width="0.28515625" style="63" customWidth="1"/>
    <col min="15137" max="15144" width="0" style="63" hidden="1" customWidth="1"/>
    <col min="15145" max="15355" width="9.140625" style="63"/>
    <col min="15356" max="15356" width="10.140625" style="63" customWidth="1"/>
    <col min="15357" max="15357" width="38.28515625" style="63" bestFit="1" customWidth="1"/>
    <col min="15358" max="15358" width="11.140625" style="63" customWidth="1"/>
    <col min="15359" max="15360" width="9.140625" style="63"/>
    <col min="15361" max="15361" width="9.28515625" style="63" bestFit="1" customWidth="1"/>
    <col min="15362" max="15362" width="8.42578125" style="63" customWidth="1"/>
    <col min="15363" max="15363" width="8.7109375" style="63" customWidth="1"/>
    <col min="15364" max="15364" width="8.42578125" style="63" customWidth="1"/>
    <col min="15365" max="15365" width="8.5703125" style="63" customWidth="1"/>
    <col min="15366" max="15366" width="6.42578125" style="63" customWidth="1"/>
    <col min="15367" max="15367" width="7.140625" style="63" customWidth="1"/>
    <col min="15368" max="15368" width="5" style="63" customWidth="1"/>
    <col min="15369" max="15369" width="4.5703125" style="63" customWidth="1"/>
    <col min="15370" max="15370" width="4.28515625" style="63" customWidth="1"/>
    <col min="15371" max="15371" width="4.5703125" style="63" customWidth="1"/>
    <col min="15372" max="15372" width="4.42578125" style="63" customWidth="1"/>
    <col min="15373" max="15373" width="4.28515625" style="63" customWidth="1"/>
    <col min="15374" max="15374" width="4.42578125" style="63" bestFit="1" customWidth="1"/>
    <col min="15375" max="15375" width="4.5703125" style="63" customWidth="1"/>
    <col min="15376" max="15376" width="4.28515625" style="63" customWidth="1"/>
    <col min="15377" max="15377" width="4.42578125" style="63" bestFit="1" customWidth="1"/>
    <col min="15378" max="15378" width="4.7109375" style="63" customWidth="1"/>
    <col min="15379" max="15379" width="4.28515625" style="63" customWidth="1"/>
    <col min="15380" max="15380" width="4.7109375" style="63" customWidth="1"/>
    <col min="15381" max="15381" width="4.42578125" style="63" customWidth="1"/>
    <col min="15382" max="15382" width="4.28515625" style="63" customWidth="1"/>
    <col min="15383" max="15383" width="4.42578125" style="63" bestFit="1" customWidth="1"/>
    <col min="15384" max="15384" width="4.7109375" style="63" customWidth="1"/>
    <col min="15385" max="15391" width="4.28515625" style="63" customWidth="1"/>
    <col min="15392" max="15392" width="0.28515625" style="63" customWidth="1"/>
    <col min="15393" max="15400" width="0" style="63" hidden="1" customWidth="1"/>
    <col min="15401" max="15611" width="9.140625" style="63"/>
    <col min="15612" max="15612" width="10.140625" style="63" customWidth="1"/>
    <col min="15613" max="15613" width="38.28515625" style="63" bestFit="1" customWidth="1"/>
    <col min="15614" max="15614" width="11.140625" style="63" customWidth="1"/>
    <col min="15615" max="15616" width="9.140625" style="63"/>
    <col min="15617" max="15617" width="9.28515625" style="63" bestFit="1" customWidth="1"/>
    <col min="15618" max="15618" width="8.42578125" style="63" customWidth="1"/>
    <col min="15619" max="15619" width="8.7109375" style="63" customWidth="1"/>
    <col min="15620" max="15620" width="8.42578125" style="63" customWidth="1"/>
    <col min="15621" max="15621" width="8.5703125" style="63" customWidth="1"/>
    <col min="15622" max="15622" width="6.42578125" style="63" customWidth="1"/>
    <col min="15623" max="15623" width="7.140625" style="63" customWidth="1"/>
    <col min="15624" max="15624" width="5" style="63" customWidth="1"/>
    <col min="15625" max="15625" width="4.5703125" style="63" customWidth="1"/>
    <col min="15626" max="15626" width="4.28515625" style="63" customWidth="1"/>
    <col min="15627" max="15627" width="4.5703125" style="63" customWidth="1"/>
    <col min="15628" max="15628" width="4.42578125" style="63" customWidth="1"/>
    <col min="15629" max="15629" width="4.28515625" style="63" customWidth="1"/>
    <col min="15630" max="15630" width="4.42578125" style="63" bestFit="1" customWidth="1"/>
    <col min="15631" max="15631" width="4.5703125" style="63" customWidth="1"/>
    <col min="15632" max="15632" width="4.28515625" style="63" customWidth="1"/>
    <col min="15633" max="15633" width="4.42578125" style="63" bestFit="1" customWidth="1"/>
    <col min="15634" max="15634" width="4.7109375" style="63" customWidth="1"/>
    <col min="15635" max="15635" width="4.28515625" style="63" customWidth="1"/>
    <col min="15636" max="15636" width="4.7109375" style="63" customWidth="1"/>
    <col min="15637" max="15637" width="4.42578125" style="63" customWidth="1"/>
    <col min="15638" max="15638" width="4.28515625" style="63" customWidth="1"/>
    <col min="15639" max="15639" width="4.42578125" style="63" bestFit="1" customWidth="1"/>
    <col min="15640" max="15640" width="4.7109375" style="63" customWidth="1"/>
    <col min="15641" max="15647" width="4.28515625" style="63" customWidth="1"/>
    <col min="15648" max="15648" width="0.28515625" style="63" customWidth="1"/>
    <col min="15649" max="15656" width="0" style="63" hidden="1" customWidth="1"/>
    <col min="15657" max="15867" width="9.140625" style="63"/>
    <col min="15868" max="15868" width="10.140625" style="63" customWidth="1"/>
    <col min="15869" max="15869" width="38.28515625" style="63" bestFit="1" customWidth="1"/>
    <col min="15870" max="15870" width="11.140625" style="63" customWidth="1"/>
    <col min="15871" max="15872" width="9.140625" style="63"/>
    <col min="15873" max="15873" width="9.28515625" style="63" bestFit="1" customWidth="1"/>
    <col min="15874" max="15874" width="8.42578125" style="63" customWidth="1"/>
    <col min="15875" max="15875" width="8.7109375" style="63" customWidth="1"/>
    <col min="15876" max="15876" width="8.42578125" style="63" customWidth="1"/>
    <col min="15877" max="15877" width="8.5703125" style="63" customWidth="1"/>
    <col min="15878" max="15878" width="6.42578125" style="63" customWidth="1"/>
    <col min="15879" max="15879" width="7.140625" style="63" customWidth="1"/>
    <col min="15880" max="15880" width="5" style="63" customWidth="1"/>
    <col min="15881" max="15881" width="4.5703125" style="63" customWidth="1"/>
    <col min="15882" max="15882" width="4.28515625" style="63" customWidth="1"/>
    <col min="15883" max="15883" width="4.5703125" style="63" customWidth="1"/>
    <col min="15884" max="15884" width="4.42578125" style="63" customWidth="1"/>
    <col min="15885" max="15885" width="4.28515625" style="63" customWidth="1"/>
    <col min="15886" max="15886" width="4.42578125" style="63" bestFit="1" customWidth="1"/>
    <col min="15887" max="15887" width="4.5703125" style="63" customWidth="1"/>
    <col min="15888" max="15888" width="4.28515625" style="63" customWidth="1"/>
    <col min="15889" max="15889" width="4.42578125" style="63" bestFit="1" customWidth="1"/>
    <col min="15890" max="15890" width="4.7109375" style="63" customWidth="1"/>
    <col min="15891" max="15891" width="4.28515625" style="63" customWidth="1"/>
    <col min="15892" max="15892" width="4.7109375" style="63" customWidth="1"/>
    <col min="15893" max="15893" width="4.42578125" style="63" customWidth="1"/>
    <col min="15894" max="15894" width="4.28515625" style="63" customWidth="1"/>
    <col min="15895" max="15895" width="4.42578125" style="63" bestFit="1" customWidth="1"/>
    <col min="15896" max="15896" width="4.7109375" style="63" customWidth="1"/>
    <col min="15897" max="15903" width="4.28515625" style="63" customWidth="1"/>
    <col min="15904" max="15904" width="0.28515625" style="63" customWidth="1"/>
    <col min="15905" max="15912" width="0" style="63" hidden="1" customWidth="1"/>
    <col min="15913" max="16123" width="9.140625" style="63"/>
    <col min="16124" max="16124" width="10.140625" style="63" customWidth="1"/>
    <col min="16125" max="16125" width="38.28515625" style="63" bestFit="1" customWidth="1"/>
    <col min="16126" max="16126" width="11.140625" style="63" customWidth="1"/>
    <col min="16127" max="16128" width="9.140625" style="63"/>
    <col min="16129" max="16129" width="9.28515625" style="63" bestFit="1" customWidth="1"/>
    <col min="16130" max="16130" width="8.42578125" style="63" customWidth="1"/>
    <col min="16131" max="16131" width="8.7109375" style="63" customWidth="1"/>
    <col min="16132" max="16132" width="8.42578125" style="63" customWidth="1"/>
    <col min="16133" max="16133" width="8.5703125" style="63" customWidth="1"/>
    <col min="16134" max="16134" width="6.42578125" style="63" customWidth="1"/>
    <col min="16135" max="16135" width="7.140625" style="63" customWidth="1"/>
    <col min="16136" max="16136" width="5" style="63" customWidth="1"/>
    <col min="16137" max="16137" width="4.5703125" style="63" customWidth="1"/>
    <col min="16138" max="16138" width="4.28515625" style="63" customWidth="1"/>
    <col min="16139" max="16139" width="4.5703125" style="63" customWidth="1"/>
    <col min="16140" max="16140" width="4.42578125" style="63" customWidth="1"/>
    <col min="16141" max="16141" width="4.28515625" style="63" customWidth="1"/>
    <col min="16142" max="16142" width="4.42578125" style="63" bestFit="1" customWidth="1"/>
    <col min="16143" max="16143" width="4.5703125" style="63" customWidth="1"/>
    <col min="16144" max="16144" width="4.28515625" style="63" customWidth="1"/>
    <col min="16145" max="16145" width="4.42578125" style="63" bestFit="1" customWidth="1"/>
    <col min="16146" max="16146" width="4.7109375" style="63" customWidth="1"/>
    <col min="16147" max="16147" width="4.28515625" style="63" customWidth="1"/>
    <col min="16148" max="16148" width="4.7109375" style="63" customWidth="1"/>
    <col min="16149" max="16149" width="4.42578125" style="63" customWidth="1"/>
    <col min="16150" max="16150" width="4.28515625" style="63" customWidth="1"/>
    <col min="16151" max="16151" width="4.42578125" style="63" bestFit="1" customWidth="1"/>
    <col min="16152" max="16152" width="4.7109375" style="63" customWidth="1"/>
    <col min="16153" max="16159" width="4.28515625" style="63" customWidth="1"/>
    <col min="16160" max="16160" width="0.28515625" style="63" customWidth="1"/>
    <col min="16161" max="16168" width="0" style="63" hidden="1" customWidth="1"/>
    <col min="16169" max="16384" width="9.140625" style="63"/>
  </cols>
  <sheetData>
    <row r="2" spans="1:42" ht="18.75" x14ac:dyDescent="0.3">
      <c r="C2" s="303"/>
      <c r="H2" s="64" t="s">
        <v>423</v>
      </c>
    </row>
    <row r="3" spans="1:42" ht="16.5" thickBot="1" x14ac:dyDescent="0.3">
      <c r="A3" s="65"/>
    </row>
    <row r="4" spans="1:42" ht="16.5" customHeight="1" x14ac:dyDescent="0.25">
      <c r="A4" s="663" t="s">
        <v>131</v>
      </c>
      <c r="B4" s="666" t="s">
        <v>158</v>
      </c>
      <c r="C4" s="669" t="s">
        <v>159</v>
      </c>
      <c r="D4" s="672" t="s">
        <v>422</v>
      </c>
      <c r="E4" s="675" t="s">
        <v>160</v>
      </c>
      <c r="F4" s="675"/>
      <c r="G4" s="675"/>
      <c r="H4" s="675"/>
      <c r="I4" s="675"/>
      <c r="J4" s="675"/>
      <c r="K4" s="675"/>
      <c r="L4" s="676"/>
      <c r="M4" s="655" t="s">
        <v>161</v>
      </c>
      <c r="N4" s="659"/>
      <c r="O4" s="659"/>
      <c r="P4" s="659"/>
      <c r="Q4" s="659"/>
      <c r="R4" s="659"/>
      <c r="S4" s="659"/>
      <c r="T4" s="659"/>
      <c r="U4" s="659"/>
      <c r="V4" s="659"/>
      <c r="W4" s="659"/>
      <c r="X4" s="659"/>
      <c r="Y4" s="659"/>
      <c r="Z4" s="659"/>
      <c r="AA4" s="659"/>
      <c r="AB4" s="659"/>
      <c r="AC4" s="659"/>
      <c r="AD4" s="659"/>
      <c r="AE4" s="659"/>
      <c r="AF4" s="659"/>
      <c r="AG4" s="660"/>
      <c r="AH4" s="66"/>
      <c r="AI4" s="66"/>
      <c r="AJ4" s="66"/>
      <c r="AK4" s="66"/>
      <c r="AL4" s="66"/>
      <c r="AM4" s="66"/>
      <c r="AN4" s="66"/>
      <c r="AO4" s="67"/>
    </row>
    <row r="5" spans="1:42" ht="27.75" customHeight="1" thickBot="1" x14ac:dyDescent="0.3">
      <c r="A5" s="664"/>
      <c r="B5" s="667"/>
      <c r="C5" s="670"/>
      <c r="D5" s="673"/>
      <c r="E5" s="677" t="s">
        <v>368</v>
      </c>
      <c r="F5" s="679" t="s">
        <v>162</v>
      </c>
      <c r="G5" s="679"/>
      <c r="H5" s="679"/>
      <c r="I5" s="679"/>
      <c r="J5" s="679"/>
      <c r="K5" s="679"/>
      <c r="L5" s="633"/>
      <c r="M5" s="584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6"/>
      <c r="Z5" s="586"/>
      <c r="AA5" s="586"/>
      <c r="AB5" s="586"/>
      <c r="AC5" s="586"/>
      <c r="AD5" s="586"/>
      <c r="AE5" s="586"/>
      <c r="AF5" s="586"/>
      <c r="AG5" s="587"/>
      <c r="AH5" s="68"/>
      <c r="AI5" s="68"/>
      <c r="AJ5" s="68"/>
      <c r="AK5" s="68"/>
      <c r="AL5" s="68"/>
      <c r="AM5" s="68"/>
      <c r="AN5" s="68"/>
      <c r="AO5" s="69"/>
    </row>
    <row r="6" spans="1:42" ht="40.5" customHeight="1" thickBot="1" x14ac:dyDescent="0.3">
      <c r="A6" s="664"/>
      <c r="B6" s="667"/>
      <c r="C6" s="670"/>
      <c r="D6" s="673"/>
      <c r="E6" s="677"/>
      <c r="F6" s="700" t="s">
        <v>367</v>
      </c>
      <c r="G6" s="633" t="s">
        <v>168</v>
      </c>
      <c r="H6" s="596"/>
      <c r="I6" s="596"/>
      <c r="J6" s="596"/>
      <c r="K6" s="595"/>
      <c r="L6" s="689" t="s">
        <v>362</v>
      </c>
      <c r="M6" s="691" t="s">
        <v>164</v>
      </c>
      <c r="N6" s="692"/>
      <c r="O6" s="692"/>
      <c r="P6" s="693"/>
      <c r="Q6" s="703" t="s">
        <v>165</v>
      </c>
      <c r="R6" s="703"/>
      <c r="S6" s="703"/>
      <c r="T6" s="703"/>
      <c r="U6" s="704"/>
      <c r="V6" s="705" t="s">
        <v>166</v>
      </c>
      <c r="W6" s="703"/>
      <c r="X6" s="703"/>
      <c r="Y6" s="703"/>
      <c r="Z6" s="703"/>
      <c r="AA6" s="704"/>
      <c r="AB6" s="705" t="s">
        <v>167</v>
      </c>
      <c r="AC6" s="703"/>
      <c r="AD6" s="703"/>
      <c r="AE6" s="703"/>
      <c r="AF6" s="703"/>
      <c r="AG6" s="704"/>
    </row>
    <row r="7" spans="1:42" ht="31.5" customHeight="1" x14ac:dyDescent="0.25">
      <c r="A7" s="664"/>
      <c r="B7" s="667"/>
      <c r="C7" s="670"/>
      <c r="D7" s="673"/>
      <c r="E7" s="677"/>
      <c r="F7" s="701"/>
      <c r="G7" s="694" t="s">
        <v>366</v>
      </c>
      <c r="H7" s="631" t="s">
        <v>365</v>
      </c>
      <c r="I7" s="631" t="s">
        <v>364</v>
      </c>
      <c r="J7" s="698" t="s">
        <v>18</v>
      </c>
      <c r="K7" s="699"/>
      <c r="L7" s="690"/>
      <c r="M7" s="680" t="s">
        <v>169</v>
      </c>
      <c r="N7" s="681"/>
      <c r="O7" s="682" t="s">
        <v>170</v>
      </c>
      <c r="P7" s="683"/>
      <c r="Q7" s="684" t="s">
        <v>171</v>
      </c>
      <c r="R7" s="684"/>
      <c r="S7" s="685" t="s">
        <v>172</v>
      </c>
      <c r="T7" s="684"/>
      <c r="U7" s="686"/>
      <c r="V7" s="715" t="s">
        <v>173</v>
      </c>
      <c r="W7" s="684"/>
      <c r="X7" s="716"/>
      <c r="Y7" s="684" t="s">
        <v>174</v>
      </c>
      <c r="Z7" s="684"/>
      <c r="AA7" s="686"/>
      <c r="AB7" s="715" t="s">
        <v>175</v>
      </c>
      <c r="AC7" s="684"/>
      <c r="AD7" s="716"/>
      <c r="AE7" s="684" t="s">
        <v>176</v>
      </c>
      <c r="AF7" s="684"/>
      <c r="AG7" s="686"/>
    </row>
    <row r="8" spans="1:42" ht="34.5" customHeight="1" x14ac:dyDescent="0.25">
      <c r="A8" s="664"/>
      <c r="B8" s="667"/>
      <c r="C8" s="670"/>
      <c r="D8" s="673"/>
      <c r="E8" s="677"/>
      <c r="F8" s="701"/>
      <c r="G8" s="695"/>
      <c r="H8" s="632"/>
      <c r="I8" s="632"/>
      <c r="J8" s="631" t="s">
        <v>163</v>
      </c>
      <c r="K8" s="631" t="s">
        <v>363</v>
      </c>
      <c r="L8" s="690"/>
      <c r="M8" s="687" t="s">
        <v>178</v>
      </c>
      <c r="N8" s="688"/>
      <c r="O8" s="710" t="s">
        <v>395</v>
      </c>
      <c r="P8" s="711"/>
      <c r="Q8" s="706" t="s">
        <v>178</v>
      </c>
      <c r="R8" s="706"/>
      <c r="S8" s="712" t="s">
        <v>177</v>
      </c>
      <c r="T8" s="706"/>
      <c r="U8" s="707"/>
      <c r="V8" s="713" t="s">
        <v>179</v>
      </c>
      <c r="W8" s="706"/>
      <c r="X8" s="714"/>
      <c r="Y8" s="706" t="s">
        <v>177</v>
      </c>
      <c r="Z8" s="706"/>
      <c r="AA8" s="707"/>
      <c r="AB8" s="713" t="s">
        <v>180</v>
      </c>
      <c r="AC8" s="706"/>
      <c r="AD8" s="714"/>
      <c r="AE8" s="706" t="s">
        <v>181</v>
      </c>
      <c r="AF8" s="706"/>
      <c r="AG8" s="707"/>
    </row>
    <row r="9" spans="1:42" ht="20.25" customHeight="1" thickBot="1" x14ac:dyDescent="0.3">
      <c r="A9" s="664"/>
      <c r="B9" s="667"/>
      <c r="C9" s="670"/>
      <c r="D9" s="673"/>
      <c r="E9" s="677"/>
      <c r="F9" s="701"/>
      <c r="G9" s="695"/>
      <c r="H9" s="632"/>
      <c r="I9" s="632"/>
      <c r="J9" s="632"/>
      <c r="K9" s="632"/>
      <c r="L9" s="690"/>
      <c r="M9" s="708">
        <v>585</v>
      </c>
      <c r="N9" s="709"/>
      <c r="O9" s="634">
        <v>825</v>
      </c>
      <c r="P9" s="635"/>
      <c r="Q9" s="636">
        <v>612</v>
      </c>
      <c r="R9" s="636"/>
      <c r="S9" s="637">
        <v>576</v>
      </c>
      <c r="T9" s="636"/>
      <c r="U9" s="638"/>
      <c r="V9" s="639">
        <v>396</v>
      </c>
      <c r="W9" s="636"/>
      <c r="X9" s="640"/>
      <c r="Y9" s="636">
        <v>576</v>
      </c>
      <c r="Z9" s="636"/>
      <c r="AA9" s="638"/>
      <c r="AB9" s="639">
        <v>432</v>
      </c>
      <c r="AC9" s="636"/>
      <c r="AD9" s="640"/>
      <c r="AE9" s="636">
        <v>360</v>
      </c>
      <c r="AF9" s="636"/>
      <c r="AG9" s="638"/>
    </row>
    <row r="10" spans="1:42" ht="46.5" customHeight="1" thickBot="1" x14ac:dyDescent="0.3">
      <c r="A10" s="665"/>
      <c r="B10" s="668"/>
      <c r="C10" s="671"/>
      <c r="D10" s="674"/>
      <c r="E10" s="678"/>
      <c r="F10" s="702"/>
      <c r="G10" s="696"/>
      <c r="H10" s="697"/>
      <c r="I10" s="697"/>
      <c r="J10" s="632"/>
      <c r="K10" s="632"/>
      <c r="L10" s="690"/>
      <c r="M10" s="407" t="s">
        <v>182</v>
      </c>
      <c r="N10" s="408" t="s">
        <v>183</v>
      </c>
      <c r="O10" s="409" t="s">
        <v>182</v>
      </c>
      <c r="P10" s="410" t="s">
        <v>183</v>
      </c>
      <c r="Q10" s="106" t="s">
        <v>182</v>
      </c>
      <c r="R10" s="105" t="s">
        <v>183</v>
      </c>
      <c r="S10" s="107" t="s">
        <v>182</v>
      </c>
      <c r="T10" s="105" t="s">
        <v>183</v>
      </c>
      <c r="U10" s="149" t="s">
        <v>184</v>
      </c>
      <c r="V10" s="104" t="s">
        <v>182</v>
      </c>
      <c r="W10" s="105" t="s">
        <v>183</v>
      </c>
      <c r="X10" s="108" t="s">
        <v>184</v>
      </c>
      <c r="Y10" s="107" t="s">
        <v>182</v>
      </c>
      <c r="Z10" s="105" t="s">
        <v>183</v>
      </c>
      <c r="AA10" s="150" t="s">
        <v>184</v>
      </c>
      <c r="AB10" s="106" t="s">
        <v>182</v>
      </c>
      <c r="AC10" s="105" t="s">
        <v>183</v>
      </c>
      <c r="AD10" s="108" t="s">
        <v>184</v>
      </c>
      <c r="AE10" s="107" t="s">
        <v>182</v>
      </c>
      <c r="AF10" s="105" t="s">
        <v>183</v>
      </c>
      <c r="AG10" s="150" t="s">
        <v>184</v>
      </c>
    </row>
    <row r="11" spans="1:42" ht="17.25" customHeight="1" thickBot="1" x14ac:dyDescent="0.3">
      <c r="A11" s="254">
        <v>1</v>
      </c>
      <c r="B11" s="255">
        <v>2</v>
      </c>
      <c r="C11" s="276">
        <v>3</v>
      </c>
      <c r="D11" s="254">
        <v>4</v>
      </c>
      <c r="E11" s="257">
        <v>5</v>
      </c>
      <c r="F11" s="258">
        <v>6</v>
      </c>
      <c r="G11" s="258">
        <v>7</v>
      </c>
      <c r="H11" s="258">
        <v>8</v>
      </c>
      <c r="I11" s="258">
        <v>9</v>
      </c>
      <c r="J11" s="258">
        <v>10</v>
      </c>
      <c r="K11" s="258">
        <v>11</v>
      </c>
      <c r="L11" s="256">
        <v>12</v>
      </c>
      <c r="M11" s="411">
        <v>13</v>
      </c>
      <c r="N11" s="412">
        <v>14</v>
      </c>
      <c r="O11" s="412">
        <v>15</v>
      </c>
      <c r="P11" s="413">
        <v>16</v>
      </c>
      <c r="Q11" s="257">
        <v>17</v>
      </c>
      <c r="R11" s="259">
        <v>18</v>
      </c>
      <c r="S11" s="258">
        <v>19</v>
      </c>
      <c r="T11" s="259">
        <v>20</v>
      </c>
      <c r="U11" s="255">
        <v>21</v>
      </c>
      <c r="V11" s="260">
        <v>22</v>
      </c>
      <c r="W11" s="258">
        <v>23</v>
      </c>
      <c r="X11" s="259">
        <v>24</v>
      </c>
      <c r="Y11" s="258">
        <v>25</v>
      </c>
      <c r="Z11" s="259">
        <v>26</v>
      </c>
      <c r="AA11" s="255">
        <v>27</v>
      </c>
      <c r="AB11" s="260">
        <v>28</v>
      </c>
      <c r="AC11" s="258">
        <v>29</v>
      </c>
      <c r="AD11" s="259">
        <v>30</v>
      </c>
      <c r="AE11" s="258">
        <v>31</v>
      </c>
      <c r="AF11" s="259">
        <v>32</v>
      </c>
      <c r="AG11" s="255">
        <v>33</v>
      </c>
    </row>
    <row r="12" spans="1:42" ht="25.5" customHeight="1" thickBot="1" x14ac:dyDescent="0.3">
      <c r="A12" s="252" t="s">
        <v>369</v>
      </c>
      <c r="B12" s="253" t="s">
        <v>370</v>
      </c>
      <c r="C12" s="151" t="s">
        <v>388</v>
      </c>
      <c r="D12" s="394">
        <f>D13+D23+D27</f>
        <v>1476</v>
      </c>
      <c r="E12" s="395">
        <f t="shared" ref="E12:F12" si="0">E13+E23+E27</f>
        <v>82</v>
      </c>
      <c r="F12" s="399">
        <f t="shared" si="0"/>
        <v>1328</v>
      </c>
      <c r="G12" s="399">
        <f>G13+G23+G27</f>
        <v>876</v>
      </c>
      <c r="H12" s="399">
        <f t="shared" ref="H12" si="1">H13+H23+H27</f>
        <v>452</v>
      </c>
      <c r="I12" s="399">
        <f>I13+I23+I27</f>
        <v>0</v>
      </c>
      <c r="J12" s="399">
        <f t="shared" ref="J12" si="2">J13+J23+J27</f>
        <v>20</v>
      </c>
      <c r="K12" s="399">
        <f t="shared" ref="K12" si="3">K13+K23+K27</f>
        <v>46</v>
      </c>
      <c r="L12" s="397">
        <f>L13+L23+L27</f>
        <v>0</v>
      </c>
      <c r="M12" s="414">
        <f t="shared" ref="M12" si="4">M13+M23+M27</f>
        <v>34</v>
      </c>
      <c r="N12" s="415">
        <f t="shared" ref="N12" si="5">N13+N23+N27</f>
        <v>551</v>
      </c>
      <c r="O12" s="415">
        <f>O13+O23+O27</f>
        <v>48</v>
      </c>
      <c r="P12" s="416">
        <f t="shared" ref="P12" si="6">P13+P23+P27</f>
        <v>777</v>
      </c>
      <c r="Q12" s="109"/>
      <c r="R12" s="118"/>
      <c r="S12" s="118"/>
      <c r="T12" s="118"/>
      <c r="U12" s="71"/>
      <c r="V12" s="117"/>
      <c r="W12" s="118"/>
      <c r="X12" s="118"/>
      <c r="Y12" s="118"/>
      <c r="Z12" s="118"/>
      <c r="AA12" s="71"/>
      <c r="AB12" s="117"/>
      <c r="AC12" s="118"/>
      <c r="AD12" s="118"/>
      <c r="AE12" s="118"/>
      <c r="AF12" s="118"/>
      <c r="AG12" s="71"/>
      <c r="AP12" s="225"/>
    </row>
    <row r="13" spans="1:42" ht="26.25" customHeight="1" thickBot="1" x14ac:dyDescent="0.3">
      <c r="A13" s="72" t="s">
        <v>371</v>
      </c>
      <c r="B13" s="73" t="s">
        <v>372</v>
      </c>
      <c r="C13" s="151" t="s">
        <v>389</v>
      </c>
      <c r="D13" s="368">
        <f>SUM(D14:D22)</f>
        <v>886</v>
      </c>
      <c r="E13" s="396">
        <f t="shared" ref="E13:F13" si="7">SUM(E14:E22)</f>
        <v>82</v>
      </c>
      <c r="F13" s="316">
        <f t="shared" si="7"/>
        <v>756</v>
      </c>
      <c r="G13" s="316">
        <f>SUM(G14:G22)</f>
        <v>394</v>
      </c>
      <c r="H13" s="316">
        <f t="shared" ref="H13" si="8">SUM(H14:H22)</f>
        <v>362</v>
      </c>
      <c r="I13" s="316">
        <f>SUM(I14:I22)</f>
        <v>0</v>
      </c>
      <c r="J13" s="316">
        <f t="shared" ref="J13" si="9">SUM(J14:J22)</f>
        <v>12</v>
      </c>
      <c r="K13" s="316">
        <f t="shared" ref="K13" si="10">SUM(K14:K22)</f>
        <v>36</v>
      </c>
      <c r="L13" s="398">
        <f>SUM(L14:L22)</f>
        <v>0</v>
      </c>
      <c r="M13" s="417">
        <f t="shared" ref="M13" si="11">SUM(M14:M22)</f>
        <v>34</v>
      </c>
      <c r="N13" s="418">
        <f t="shared" ref="N13" si="12">SUM(N14:N22)</f>
        <v>330</v>
      </c>
      <c r="O13" s="418">
        <f>SUM(O14:O22)</f>
        <v>48</v>
      </c>
      <c r="P13" s="419">
        <f t="shared" ref="P13" si="13">SUM(P14:P22)</f>
        <v>426</v>
      </c>
      <c r="Q13" s="109"/>
      <c r="R13" s="119"/>
      <c r="S13" s="119"/>
      <c r="T13" s="119"/>
      <c r="U13" s="71"/>
      <c r="V13" s="117"/>
      <c r="W13" s="119"/>
      <c r="X13" s="119"/>
      <c r="Y13" s="119"/>
      <c r="Z13" s="119"/>
      <c r="AA13" s="71"/>
      <c r="AB13" s="117"/>
      <c r="AC13" s="119"/>
      <c r="AD13" s="119"/>
      <c r="AE13" s="119"/>
      <c r="AF13" s="119"/>
      <c r="AG13" s="71"/>
    </row>
    <row r="14" spans="1:42" x14ac:dyDescent="0.25">
      <c r="A14" s="97" t="s">
        <v>373</v>
      </c>
      <c r="B14" s="97" t="s">
        <v>185</v>
      </c>
      <c r="C14" s="309" t="s">
        <v>390</v>
      </c>
      <c r="D14" s="312">
        <v>88</v>
      </c>
      <c r="E14" s="317"/>
      <c r="F14" s="318">
        <v>70</v>
      </c>
      <c r="G14" s="319">
        <v>70</v>
      </c>
      <c r="H14" s="319">
        <v>0</v>
      </c>
      <c r="I14" s="320"/>
      <c r="J14" s="320">
        <v>6</v>
      </c>
      <c r="K14" s="321">
        <v>12</v>
      </c>
      <c r="L14" s="320"/>
      <c r="M14" s="420"/>
      <c r="N14" s="421">
        <v>31</v>
      </c>
      <c r="O14" s="421"/>
      <c r="P14" s="422">
        <v>39</v>
      </c>
      <c r="Q14" s="110"/>
      <c r="R14" s="168"/>
      <c r="S14" s="168"/>
      <c r="T14" s="168"/>
      <c r="U14" s="169"/>
      <c r="V14" s="304"/>
      <c r="W14" s="168"/>
      <c r="X14" s="168"/>
      <c r="Y14" s="168"/>
      <c r="Z14" s="168"/>
      <c r="AA14" s="169"/>
      <c r="AB14" s="304"/>
      <c r="AC14" s="168"/>
      <c r="AD14" s="168"/>
      <c r="AE14" s="168"/>
      <c r="AF14" s="168"/>
      <c r="AG14" s="100"/>
    </row>
    <row r="15" spans="1:42" x14ac:dyDescent="0.25">
      <c r="A15" s="98" t="s">
        <v>374</v>
      </c>
      <c r="B15" s="99" t="s">
        <v>186</v>
      </c>
      <c r="C15" s="310" t="s">
        <v>391</v>
      </c>
      <c r="D15" s="313">
        <v>70</v>
      </c>
      <c r="E15" s="322"/>
      <c r="F15" s="323">
        <v>70</v>
      </c>
      <c r="G15" s="324">
        <v>70</v>
      </c>
      <c r="H15" s="324">
        <v>0</v>
      </c>
      <c r="I15" s="325"/>
      <c r="J15" s="325"/>
      <c r="K15" s="326"/>
      <c r="L15" s="325"/>
      <c r="M15" s="423"/>
      <c r="N15" s="424">
        <v>70</v>
      </c>
      <c r="O15" s="424"/>
      <c r="P15" s="425">
        <v>0</v>
      </c>
      <c r="Q15" s="111"/>
      <c r="R15" s="188"/>
      <c r="S15" s="188"/>
      <c r="T15" s="188"/>
      <c r="U15" s="189"/>
      <c r="V15" s="305"/>
      <c r="W15" s="188"/>
      <c r="X15" s="188"/>
      <c r="Y15" s="188"/>
      <c r="Z15" s="188"/>
      <c r="AA15" s="189"/>
      <c r="AB15" s="305"/>
      <c r="AC15" s="188"/>
      <c r="AD15" s="188"/>
      <c r="AE15" s="188"/>
      <c r="AF15" s="188"/>
      <c r="AG15" s="102"/>
    </row>
    <row r="16" spans="1:42" ht="17.25" customHeight="1" x14ac:dyDescent="0.25">
      <c r="A16" s="98" t="s">
        <v>375</v>
      </c>
      <c r="B16" s="99" t="s">
        <v>188</v>
      </c>
      <c r="C16" s="310" t="s">
        <v>392</v>
      </c>
      <c r="D16" s="313">
        <v>117</v>
      </c>
      <c r="E16" s="322"/>
      <c r="F16" s="323">
        <v>117</v>
      </c>
      <c r="G16" s="324">
        <v>0</v>
      </c>
      <c r="H16" s="324">
        <v>117</v>
      </c>
      <c r="I16" s="325"/>
      <c r="J16" s="325"/>
      <c r="K16" s="326"/>
      <c r="L16" s="325"/>
      <c r="M16" s="423"/>
      <c r="N16" s="424">
        <v>50</v>
      </c>
      <c r="O16" s="424"/>
      <c r="P16" s="425">
        <v>67</v>
      </c>
      <c r="Q16" s="111"/>
      <c r="R16" s="188"/>
      <c r="S16" s="188"/>
      <c r="T16" s="188"/>
      <c r="U16" s="189"/>
      <c r="V16" s="305"/>
      <c r="W16" s="188"/>
      <c r="X16" s="188"/>
      <c r="Y16" s="188"/>
      <c r="Z16" s="188"/>
      <c r="AA16" s="189"/>
      <c r="AB16" s="305"/>
      <c r="AC16" s="188"/>
      <c r="AD16" s="188"/>
      <c r="AE16" s="188"/>
      <c r="AF16" s="188"/>
      <c r="AG16" s="102"/>
    </row>
    <row r="17" spans="1:33" x14ac:dyDescent="0.25">
      <c r="A17" s="98" t="s">
        <v>376</v>
      </c>
      <c r="B17" s="99" t="s">
        <v>190</v>
      </c>
      <c r="C17" s="311" t="s">
        <v>390</v>
      </c>
      <c r="D17" s="313">
        <v>227</v>
      </c>
      <c r="E17" s="322"/>
      <c r="F17" s="323">
        <v>209</v>
      </c>
      <c r="G17" s="324">
        <v>107</v>
      </c>
      <c r="H17" s="324">
        <v>102</v>
      </c>
      <c r="I17" s="325"/>
      <c r="J17" s="325">
        <v>6</v>
      </c>
      <c r="K17" s="326">
        <v>12</v>
      </c>
      <c r="L17" s="325"/>
      <c r="M17" s="423"/>
      <c r="N17" s="424">
        <v>101</v>
      </c>
      <c r="O17" s="424"/>
      <c r="P17" s="425">
        <v>108</v>
      </c>
      <c r="Q17" s="111"/>
      <c r="R17" s="188"/>
      <c r="S17" s="188"/>
      <c r="T17" s="188"/>
      <c r="U17" s="189"/>
      <c r="V17" s="305"/>
      <c r="W17" s="188"/>
      <c r="X17" s="188"/>
      <c r="Y17" s="188"/>
      <c r="Z17" s="188"/>
      <c r="AA17" s="189"/>
      <c r="AB17" s="305"/>
      <c r="AC17" s="188"/>
      <c r="AD17" s="188"/>
      <c r="AE17" s="188"/>
      <c r="AF17" s="188"/>
      <c r="AG17" s="102"/>
    </row>
    <row r="18" spans="1:33" x14ac:dyDescent="0.25">
      <c r="A18" s="98" t="s">
        <v>377</v>
      </c>
      <c r="B18" s="99" t="s">
        <v>191</v>
      </c>
      <c r="C18" s="311" t="s">
        <v>391</v>
      </c>
      <c r="D18" s="313">
        <v>67</v>
      </c>
      <c r="E18" s="322"/>
      <c r="F18" s="323">
        <v>67</v>
      </c>
      <c r="G18" s="324">
        <v>67</v>
      </c>
      <c r="H18" s="324">
        <v>0</v>
      </c>
      <c r="I18" s="325"/>
      <c r="J18" s="325"/>
      <c r="K18" s="326"/>
      <c r="L18" s="325"/>
      <c r="M18" s="423"/>
      <c r="N18" s="424">
        <v>0</v>
      </c>
      <c r="O18" s="424"/>
      <c r="P18" s="425">
        <v>67</v>
      </c>
      <c r="Q18" s="111"/>
      <c r="R18" s="188"/>
      <c r="S18" s="188"/>
      <c r="T18" s="188"/>
      <c r="U18" s="189"/>
      <c r="V18" s="305"/>
      <c r="W18" s="188"/>
      <c r="X18" s="188"/>
      <c r="Y18" s="188"/>
      <c r="Z18" s="188"/>
      <c r="AA18" s="189"/>
      <c r="AB18" s="305"/>
      <c r="AC18" s="188"/>
      <c r="AD18" s="188"/>
      <c r="AE18" s="188"/>
      <c r="AF18" s="188"/>
      <c r="AG18" s="102"/>
    </row>
    <row r="19" spans="1:33" x14ac:dyDescent="0.25">
      <c r="A19" s="98" t="s">
        <v>378</v>
      </c>
      <c r="B19" s="99" t="s">
        <v>192</v>
      </c>
      <c r="C19" s="311" t="s">
        <v>393</v>
      </c>
      <c r="D19" s="313">
        <v>117</v>
      </c>
      <c r="E19" s="322"/>
      <c r="F19" s="323">
        <v>117</v>
      </c>
      <c r="G19" s="324"/>
      <c r="H19" s="324">
        <v>117</v>
      </c>
      <c r="I19" s="325"/>
      <c r="J19" s="325"/>
      <c r="K19" s="326"/>
      <c r="L19" s="325"/>
      <c r="M19" s="423"/>
      <c r="N19" s="424">
        <v>48</v>
      </c>
      <c r="O19" s="424"/>
      <c r="P19" s="425">
        <v>69</v>
      </c>
      <c r="Q19" s="111"/>
      <c r="R19" s="188"/>
      <c r="S19" s="188"/>
      <c r="T19" s="188"/>
      <c r="U19" s="189"/>
      <c r="V19" s="305"/>
      <c r="W19" s="188"/>
      <c r="X19" s="188"/>
      <c r="Y19" s="188"/>
      <c r="Z19" s="188"/>
      <c r="AA19" s="189"/>
      <c r="AB19" s="305"/>
      <c r="AC19" s="188"/>
      <c r="AD19" s="188"/>
      <c r="AE19" s="188"/>
      <c r="AF19" s="188"/>
      <c r="AG19" s="102"/>
    </row>
    <row r="20" spans="1:33" ht="31.5" x14ac:dyDescent="0.25">
      <c r="A20" s="98" t="s">
        <v>379</v>
      </c>
      <c r="B20" s="99" t="s">
        <v>193</v>
      </c>
      <c r="C20" s="310" t="s">
        <v>392</v>
      </c>
      <c r="D20" s="313">
        <v>70</v>
      </c>
      <c r="E20" s="322"/>
      <c r="F20" s="323">
        <v>70</v>
      </c>
      <c r="G20" s="324">
        <v>54</v>
      </c>
      <c r="H20" s="324">
        <v>16</v>
      </c>
      <c r="I20" s="325"/>
      <c r="J20" s="325"/>
      <c r="K20" s="326"/>
      <c r="L20" s="325"/>
      <c r="M20" s="423"/>
      <c r="N20" s="424">
        <v>30</v>
      </c>
      <c r="O20" s="424"/>
      <c r="P20" s="425">
        <v>40</v>
      </c>
      <c r="Q20" s="111"/>
      <c r="R20" s="188"/>
      <c r="S20" s="188"/>
      <c r="T20" s="188"/>
      <c r="U20" s="189"/>
      <c r="V20" s="305"/>
      <c r="W20" s="188"/>
      <c r="X20" s="188"/>
      <c r="Y20" s="188"/>
      <c r="Z20" s="188"/>
      <c r="AA20" s="189"/>
      <c r="AB20" s="305"/>
      <c r="AC20" s="188"/>
      <c r="AD20" s="188"/>
      <c r="AE20" s="188"/>
      <c r="AF20" s="188"/>
      <c r="AG20" s="102"/>
    </row>
    <row r="21" spans="1:33" x14ac:dyDescent="0.25">
      <c r="A21" s="98" t="s">
        <v>380</v>
      </c>
      <c r="B21" s="99" t="s">
        <v>194</v>
      </c>
      <c r="C21" s="310" t="s">
        <v>391</v>
      </c>
      <c r="D21" s="313">
        <v>36</v>
      </c>
      <c r="E21" s="322"/>
      <c r="F21" s="323">
        <v>36</v>
      </c>
      <c r="G21" s="324">
        <v>26</v>
      </c>
      <c r="H21" s="324">
        <v>10</v>
      </c>
      <c r="I21" s="325"/>
      <c r="J21" s="325"/>
      <c r="K21" s="326"/>
      <c r="L21" s="325"/>
      <c r="M21" s="423"/>
      <c r="N21" s="424">
        <v>0</v>
      </c>
      <c r="O21" s="424"/>
      <c r="P21" s="425">
        <v>36</v>
      </c>
      <c r="Q21" s="111"/>
      <c r="R21" s="188"/>
      <c r="S21" s="188"/>
      <c r="T21" s="188"/>
      <c r="U21" s="189"/>
      <c r="V21" s="305"/>
      <c r="W21" s="188"/>
      <c r="X21" s="188"/>
      <c r="Y21" s="188"/>
      <c r="Z21" s="188"/>
      <c r="AA21" s="189"/>
      <c r="AB21" s="305"/>
      <c r="AC21" s="188"/>
      <c r="AD21" s="188"/>
      <c r="AE21" s="188"/>
      <c r="AF21" s="188"/>
      <c r="AG21" s="102"/>
    </row>
    <row r="22" spans="1:33" ht="22.5" customHeight="1" thickBot="1" x14ac:dyDescent="0.3">
      <c r="A22" s="74" t="s">
        <v>103</v>
      </c>
      <c r="B22" s="74" t="s">
        <v>195</v>
      </c>
      <c r="C22" s="277" t="s">
        <v>394</v>
      </c>
      <c r="D22" s="314">
        <v>94</v>
      </c>
      <c r="E22" s="327">
        <v>82</v>
      </c>
      <c r="F22" s="328"/>
      <c r="G22" s="329"/>
      <c r="H22" s="329"/>
      <c r="I22" s="330"/>
      <c r="J22" s="330"/>
      <c r="K22" s="331">
        <v>12</v>
      </c>
      <c r="L22" s="330"/>
      <c r="M22" s="426">
        <v>34</v>
      </c>
      <c r="N22" s="427"/>
      <c r="O22" s="427">
        <v>48</v>
      </c>
      <c r="P22" s="428"/>
      <c r="Q22" s="112"/>
      <c r="R22" s="141"/>
      <c r="S22" s="141"/>
      <c r="T22" s="141"/>
      <c r="U22" s="142"/>
      <c r="V22" s="306"/>
      <c r="W22" s="141"/>
      <c r="X22" s="141"/>
      <c r="Y22" s="141"/>
      <c r="Z22" s="141"/>
      <c r="AA22" s="142"/>
      <c r="AB22" s="306"/>
      <c r="AC22" s="141"/>
      <c r="AD22" s="141"/>
      <c r="AE22" s="141"/>
      <c r="AF22" s="141"/>
      <c r="AG22" s="75"/>
    </row>
    <row r="23" spans="1:33" ht="48" thickBot="1" x14ac:dyDescent="0.3">
      <c r="A23" s="72" t="s">
        <v>381</v>
      </c>
      <c r="B23" s="73" t="s">
        <v>196</v>
      </c>
      <c r="C23" s="365" t="s">
        <v>396</v>
      </c>
      <c r="D23" s="368">
        <f>SUM(D24:D26)</f>
        <v>366</v>
      </c>
      <c r="E23" s="396">
        <f t="shared" ref="E23:H23" si="14">SUM(E24:E26)</f>
        <v>0</v>
      </c>
      <c r="F23" s="316">
        <f t="shared" si="14"/>
        <v>348</v>
      </c>
      <c r="G23" s="316">
        <f t="shared" si="14"/>
        <v>258</v>
      </c>
      <c r="H23" s="316">
        <f t="shared" si="14"/>
        <v>90</v>
      </c>
      <c r="I23" s="316">
        <f t="shared" ref="I23" si="15">SUM(I24:I26)</f>
        <v>0</v>
      </c>
      <c r="J23" s="316">
        <f t="shared" ref="J23" si="16">SUM(J24:J26)</f>
        <v>8</v>
      </c>
      <c r="K23" s="316">
        <f t="shared" ref="K23" si="17">SUM(K24:K26)</f>
        <v>10</v>
      </c>
      <c r="L23" s="398">
        <f t="shared" ref="L23" si="18">SUM(L24:L26)</f>
        <v>0</v>
      </c>
      <c r="M23" s="417">
        <f t="shared" ref="M23" si="19">SUM(M24:M26)</f>
        <v>0</v>
      </c>
      <c r="N23" s="418">
        <f t="shared" ref="N23" si="20">SUM(N24:N26)</f>
        <v>125</v>
      </c>
      <c r="O23" s="418">
        <f t="shared" ref="O23" si="21">SUM(O24:O26)</f>
        <v>0</v>
      </c>
      <c r="P23" s="419">
        <f t="shared" ref="P23" si="22">SUM(P24:P26)</f>
        <v>223</v>
      </c>
      <c r="Q23" s="396">
        <f t="shared" ref="Q23" si="23">SUM(Q24:Q26)</f>
        <v>0</v>
      </c>
      <c r="R23" s="316">
        <f t="shared" ref="R23" si="24">SUM(R24:R26)</f>
        <v>0</v>
      </c>
      <c r="S23" s="316">
        <f t="shared" ref="S23" si="25">SUM(S24:S26)</f>
        <v>0</v>
      </c>
      <c r="T23" s="316">
        <f t="shared" ref="T23" si="26">SUM(T24:T26)</f>
        <v>0</v>
      </c>
      <c r="U23" s="398">
        <f t="shared" ref="U23" si="27">SUM(U24:U26)</f>
        <v>0</v>
      </c>
      <c r="V23" s="396">
        <f t="shared" ref="V23" si="28">SUM(V24:V26)</f>
        <v>0</v>
      </c>
      <c r="W23" s="316">
        <f t="shared" ref="W23" si="29">SUM(W24:W26)</f>
        <v>0</v>
      </c>
      <c r="X23" s="316">
        <f t="shared" ref="X23" si="30">SUM(X24:X26)</f>
        <v>0</v>
      </c>
      <c r="Y23" s="316">
        <f t="shared" ref="Y23" si="31">SUM(Y24:Y26)</f>
        <v>0</v>
      </c>
      <c r="Z23" s="316">
        <f t="shared" ref="Z23" si="32">SUM(Z24:Z26)</f>
        <v>0</v>
      </c>
      <c r="AA23" s="398">
        <f t="shared" ref="AA23" si="33">SUM(AA24:AA26)</f>
        <v>0</v>
      </c>
      <c r="AB23" s="396">
        <f t="shared" ref="AB23" si="34">SUM(AB24:AB26)</f>
        <v>0</v>
      </c>
      <c r="AC23" s="316">
        <f t="shared" ref="AC23" si="35">SUM(AC24:AC26)</f>
        <v>0</v>
      </c>
      <c r="AD23" s="316">
        <f t="shared" ref="AD23" si="36">SUM(AD24:AD26)</f>
        <v>0</v>
      </c>
      <c r="AE23" s="316">
        <f t="shared" ref="AE23" si="37">SUM(AE24:AE26)</f>
        <v>0</v>
      </c>
      <c r="AF23" s="316">
        <f t="shared" ref="AF23" si="38">SUM(AF24:AF26)</f>
        <v>0</v>
      </c>
      <c r="AG23" s="398">
        <f t="shared" ref="AG23" si="39">SUM(AG24:AG26)</f>
        <v>0</v>
      </c>
    </row>
    <row r="24" spans="1:33" ht="21.75" customHeight="1" x14ac:dyDescent="0.25">
      <c r="A24" s="97" t="s">
        <v>382</v>
      </c>
      <c r="B24" s="97" t="s">
        <v>197</v>
      </c>
      <c r="C24" s="309" t="s">
        <v>390</v>
      </c>
      <c r="D24" s="312">
        <v>118</v>
      </c>
      <c r="E24" s="317"/>
      <c r="F24" s="318">
        <v>100</v>
      </c>
      <c r="G24" s="319">
        <v>36</v>
      </c>
      <c r="H24" s="319">
        <v>64</v>
      </c>
      <c r="I24" s="320"/>
      <c r="J24" s="320">
        <v>8</v>
      </c>
      <c r="K24" s="321">
        <v>10</v>
      </c>
      <c r="L24" s="320"/>
      <c r="M24" s="420"/>
      <c r="N24" s="421">
        <v>32</v>
      </c>
      <c r="O24" s="421"/>
      <c r="P24" s="422">
        <v>68</v>
      </c>
      <c r="Q24" s="110"/>
      <c r="R24" s="168"/>
      <c r="S24" s="168"/>
      <c r="T24" s="168"/>
      <c r="U24" s="169"/>
      <c r="V24" s="304"/>
      <c r="W24" s="168"/>
      <c r="X24" s="168"/>
      <c r="Y24" s="168"/>
      <c r="Z24" s="168"/>
      <c r="AA24" s="169"/>
      <c r="AB24" s="304"/>
      <c r="AC24" s="168"/>
      <c r="AD24" s="168"/>
      <c r="AE24" s="168"/>
      <c r="AF24" s="168"/>
      <c r="AG24" s="100"/>
    </row>
    <row r="25" spans="1:33" x14ac:dyDescent="0.25">
      <c r="A25" s="98" t="s">
        <v>383</v>
      </c>
      <c r="B25" s="98" t="s">
        <v>198</v>
      </c>
      <c r="C25" s="310" t="s">
        <v>392</v>
      </c>
      <c r="D25" s="313">
        <v>166</v>
      </c>
      <c r="E25" s="322"/>
      <c r="F25" s="323">
        <v>166</v>
      </c>
      <c r="G25" s="324">
        <v>140</v>
      </c>
      <c r="H25" s="324">
        <v>26</v>
      </c>
      <c r="I25" s="325"/>
      <c r="J25" s="325"/>
      <c r="K25" s="326"/>
      <c r="L25" s="325"/>
      <c r="M25" s="423"/>
      <c r="N25" s="424">
        <v>74</v>
      </c>
      <c r="O25" s="424"/>
      <c r="P25" s="425">
        <v>92</v>
      </c>
      <c r="Q25" s="111"/>
      <c r="R25" s="188"/>
      <c r="S25" s="188"/>
      <c r="T25" s="188"/>
      <c r="U25" s="189"/>
      <c r="V25" s="305"/>
      <c r="W25" s="188"/>
      <c r="X25" s="188"/>
      <c r="Y25" s="188"/>
      <c r="Z25" s="188"/>
      <c r="AA25" s="189"/>
      <c r="AB25" s="305"/>
      <c r="AC25" s="188"/>
      <c r="AD25" s="188"/>
      <c r="AE25" s="188"/>
      <c r="AF25" s="188"/>
      <c r="AG25" s="102"/>
    </row>
    <row r="26" spans="1:33" ht="16.5" thickBot="1" x14ac:dyDescent="0.3">
      <c r="A26" s="74" t="s">
        <v>384</v>
      </c>
      <c r="B26" s="74" t="s">
        <v>199</v>
      </c>
      <c r="C26" s="277" t="s">
        <v>391</v>
      </c>
      <c r="D26" s="314">
        <v>82</v>
      </c>
      <c r="E26" s="333"/>
      <c r="F26" s="328">
        <v>82</v>
      </c>
      <c r="G26" s="329">
        <v>82</v>
      </c>
      <c r="H26" s="329">
        <v>0</v>
      </c>
      <c r="I26" s="330"/>
      <c r="J26" s="330"/>
      <c r="K26" s="331"/>
      <c r="L26" s="330"/>
      <c r="M26" s="429"/>
      <c r="N26" s="427">
        <v>19</v>
      </c>
      <c r="O26" s="427"/>
      <c r="P26" s="428">
        <v>63</v>
      </c>
      <c r="Q26" s="112"/>
      <c r="R26" s="141"/>
      <c r="S26" s="141"/>
      <c r="T26" s="141"/>
      <c r="U26" s="142"/>
      <c r="V26" s="306"/>
      <c r="W26" s="141"/>
      <c r="X26" s="141"/>
      <c r="Y26" s="141"/>
      <c r="Z26" s="141"/>
      <c r="AA26" s="142"/>
      <c r="AB26" s="306"/>
      <c r="AC26" s="141"/>
      <c r="AD26" s="141"/>
      <c r="AE26" s="141"/>
      <c r="AF26" s="141"/>
      <c r="AG26" s="75"/>
    </row>
    <row r="27" spans="1:33" ht="51" customHeight="1" thickBot="1" x14ac:dyDescent="0.3">
      <c r="A27" s="72" t="s">
        <v>385</v>
      </c>
      <c r="B27" s="73" t="s">
        <v>386</v>
      </c>
      <c r="C27" s="365" t="s">
        <v>397</v>
      </c>
      <c r="D27" s="368">
        <v>224</v>
      </c>
      <c r="E27" s="315"/>
      <c r="F27" s="316">
        <v>224</v>
      </c>
      <c r="G27" s="316">
        <v>224</v>
      </c>
      <c r="H27" s="316">
        <v>0</v>
      </c>
      <c r="I27" s="332"/>
      <c r="J27" s="332"/>
      <c r="K27" s="334"/>
      <c r="L27" s="332"/>
      <c r="M27" s="430"/>
      <c r="N27" s="418">
        <v>96</v>
      </c>
      <c r="O27" s="418"/>
      <c r="P27" s="431">
        <v>128</v>
      </c>
      <c r="Q27" s="113"/>
      <c r="R27" s="139"/>
      <c r="S27" s="139"/>
      <c r="T27" s="139"/>
      <c r="U27" s="140"/>
      <c r="V27" s="307"/>
      <c r="W27" s="139"/>
      <c r="X27" s="139"/>
      <c r="Y27" s="139"/>
      <c r="Z27" s="139"/>
      <c r="AA27" s="140"/>
      <c r="AB27" s="306"/>
      <c r="AC27" s="141"/>
      <c r="AD27" s="141"/>
      <c r="AE27" s="141"/>
      <c r="AF27" s="141"/>
      <c r="AG27" s="75"/>
    </row>
    <row r="28" spans="1:33" ht="63.75" thickBot="1" x14ac:dyDescent="0.3">
      <c r="A28" s="226" t="s">
        <v>387</v>
      </c>
      <c r="B28" s="227" t="s">
        <v>200</v>
      </c>
      <c r="C28" s="336" t="s">
        <v>392</v>
      </c>
      <c r="D28" s="312">
        <v>224</v>
      </c>
      <c r="E28" s="335"/>
      <c r="F28" s="318">
        <v>224</v>
      </c>
      <c r="G28" s="319">
        <v>224</v>
      </c>
      <c r="H28" s="319">
        <v>0</v>
      </c>
      <c r="I28" s="320"/>
      <c r="J28" s="320"/>
      <c r="K28" s="321"/>
      <c r="L28" s="320"/>
      <c r="M28" s="432"/>
      <c r="N28" s="421">
        <v>96</v>
      </c>
      <c r="O28" s="421"/>
      <c r="P28" s="422">
        <v>128</v>
      </c>
      <c r="Q28" s="156"/>
      <c r="R28" s="157"/>
      <c r="S28" s="157"/>
      <c r="T28" s="157"/>
      <c r="U28" s="158"/>
      <c r="V28" s="308"/>
      <c r="W28" s="157"/>
      <c r="X28" s="157"/>
      <c r="Y28" s="157"/>
      <c r="Z28" s="157"/>
      <c r="AA28" s="158"/>
      <c r="AB28" s="308"/>
      <c r="AC28" s="157"/>
      <c r="AD28" s="157"/>
      <c r="AE28" s="157"/>
      <c r="AF28" s="157"/>
      <c r="AG28" s="155"/>
    </row>
    <row r="29" spans="1:33" ht="32.25" hidden="1" thickBot="1" x14ac:dyDescent="0.3">
      <c r="A29" s="77"/>
      <c r="B29" s="78" t="s">
        <v>201</v>
      </c>
      <c r="C29" s="278"/>
      <c r="D29" s="77">
        <v>108</v>
      </c>
      <c r="E29" s="75"/>
      <c r="F29" s="75">
        <v>108</v>
      </c>
      <c r="G29" s="75">
        <v>108</v>
      </c>
      <c r="H29" s="75"/>
      <c r="I29" s="75"/>
      <c r="J29" s="75"/>
      <c r="K29" s="75"/>
      <c r="L29" s="75"/>
      <c r="M29" s="433"/>
      <c r="N29" s="433">
        <v>64</v>
      </c>
      <c r="O29" s="433"/>
      <c r="P29" s="433">
        <v>44</v>
      </c>
      <c r="Q29" s="112"/>
      <c r="R29" s="124"/>
      <c r="S29" s="125"/>
      <c r="T29" s="124"/>
      <c r="U29" s="75"/>
      <c r="V29" s="112"/>
      <c r="W29" s="124"/>
      <c r="X29" s="125"/>
      <c r="Y29" s="125"/>
      <c r="Z29" s="124"/>
      <c r="AA29" s="75"/>
      <c r="AB29" s="112"/>
      <c r="AC29" s="124"/>
      <c r="AD29" s="125"/>
      <c r="AE29" s="125"/>
      <c r="AF29" s="124"/>
      <c r="AG29" s="75"/>
    </row>
    <row r="30" spans="1:33" ht="16.5" hidden="1" thickBot="1" x14ac:dyDescent="0.3">
      <c r="A30" s="77"/>
      <c r="B30" s="78" t="s">
        <v>202</v>
      </c>
      <c r="C30" s="278"/>
      <c r="D30" s="77">
        <v>32</v>
      </c>
      <c r="E30" s="75"/>
      <c r="F30" s="75">
        <v>32</v>
      </c>
      <c r="G30" s="75">
        <v>32</v>
      </c>
      <c r="H30" s="75"/>
      <c r="I30" s="75"/>
      <c r="J30" s="75"/>
      <c r="K30" s="75"/>
      <c r="L30" s="75"/>
      <c r="M30" s="433"/>
      <c r="N30" s="433">
        <v>0</v>
      </c>
      <c r="O30" s="433"/>
      <c r="P30" s="433">
        <v>32</v>
      </c>
      <c r="Q30" s="112"/>
      <c r="R30" s="124"/>
      <c r="S30" s="125"/>
      <c r="T30" s="124"/>
      <c r="U30" s="75"/>
      <c r="V30" s="112"/>
      <c r="W30" s="124"/>
      <c r="X30" s="125"/>
      <c r="Y30" s="125"/>
      <c r="Z30" s="124"/>
      <c r="AA30" s="75"/>
      <c r="AB30" s="112"/>
      <c r="AC30" s="124"/>
      <c r="AD30" s="125"/>
      <c r="AE30" s="125"/>
      <c r="AF30" s="124"/>
      <c r="AG30" s="75"/>
    </row>
    <row r="31" spans="1:33" ht="32.25" hidden="1" thickBot="1" x14ac:dyDescent="0.3">
      <c r="A31" s="77"/>
      <c r="B31" s="78" t="s">
        <v>203</v>
      </c>
      <c r="C31" s="278"/>
      <c r="D31" s="77">
        <v>84</v>
      </c>
      <c r="E31" s="75"/>
      <c r="F31" s="75">
        <v>84</v>
      </c>
      <c r="G31" s="75">
        <v>46</v>
      </c>
      <c r="H31" s="75">
        <v>38</v>
      </c>
      <c r="I31" s="75"/>
      <c r="J31" s="75"/>
      <c r="K31" s="75"/>
      <c r="L31" s="75"/>
      <c r="M31" s="433"/>
      <c r="N31" s="433">
        <v>32</v>
      </c>
      <c r="O31" s="433"/>
      <c r="P31" s="433">
        <v>52</v>
      </c>
      <c r="Q31" s="112"/>
      <c r="R31" s="124"/>
      <c r="S31" s="125"/>
      <c r="T31" s="124"/>
      <c r="U31" s="75"/>
      <c r="V31" s="112"/>
      <c r="W31" s="124"/>
      <c r="X31" s="125"/>
      <c r="Y31" s="125"/>
      <c r="Z31" s="124"/>
      <c r="AA31" s="75"/>
      <c r="AB31" s="112"/>
      <c r="AC31" s="124"/>
      <c r="AD31" s="125"/>
      <c r="AE31" s="125"/>
      <c r="AF31" s="124"/>
      <c r="AG31" s="75"/>
    </row>
    <row r="32" spans="1:33" ht="57" thickBot="1" x14ac:dyDescent="0.3">
      <c r="A32" s="228" t="s">
        <v>204</v>
      </c>
      <c r="B32" s="229" t="s">
        <v>205</v>
      </c>
      <c r="C32" s="279" t="s">
        <v>416</v>
      </c>
      <c r="D32" s="367">
        <f>SUM(D33:D37)</f>
        <v>494</v>
      </c>
      <c r="E32" s="279">
        <f t="shared" ref="E32:H32" si="40">SUM(E33:E37)</f>
        <v>22</v>
      </c>
      <c r="F32" s="401">
        <f t="shared" si="40"/>
        <v>472</v>
      </c>
      <c r="G32" s="401">
        <f t="shared" si="40"/>
        <v>126</v>
      </c>
      <c r="H32" s="401">
        <f t="shared" si="40"/>
        <v>346</v>
      </c>
      <c r="I32" s="401">
        <f>SUM(I33:I37)</f>
        <v>0</v>
      </c>
      <c r="J32" s="401">
        <f t="shared" ref="J32" si="41">SUM(J33:J37)</f>
        <v>0</v>
      </c>
      <c r="K32" s="401">
        <f t="shared" ref="K32" si="42">SUM(K33:K37)</f>
        <v>0</v>
      </c>
      <c r="L32" s="400">
        <f t="shared" ref="L32" si="43">SUM(L33:L37)</f>
        <v>0</v>
      </c>
      <c r="M32" s="434">
        <f>SUM(M33:M37)</f>
        <v>0</v>
      </c>
      <c r="N32" s="435">
        <f t="shared" ref="N32" si="44">SUM(N33:N37)</f>
        <v>0</v>
      </c>
      <c r="O32" s="435">
        <f t="shared" ref="O32" si="45">SUM(O33:O37)</f>
        <v>0</v>
      </c>
      <c r="P32" s="436">
        <f t="shared" ref="P32" si="46">SUM(P33:P37)</f>
        <v>0</v>
      </c>
      <c r="Q32" s="279">
        <f>SUM(Q33:Q37)</f>
        <v>8</v>
      </c>
      <c r="R32" s="401">
        <f t="shared" ref="R32" si="47">SUM(R33:R37)</f>
        <v>196</v>
      </c>
      <c r="S32" s="401">
        <f t="shared" ref="S32" si="48">SUM(S33:S37)</f>
        <v>4</v>
      </c>
      <c r="T32" s="401">
        <f t="shared" ref="T32" si="49">SUM(T33:T37)</f>
        <v>60</v>
      </c>
      <c r="U32" s="400">
        <f t="shared" ref="U32" si="50">SUM(U33:U37)</f>
        <v>0</v>
      </c>
      <c r="V32" s="279">
        <f>SUM(V33:V37)</f>
        <v>4</v>
      </c>
      <c r="W32" s="401">
        <f t="shared" ref="W32" si="51">SUM(W33:W37)</f>
        <v>52</v>
      </c>
      <c r="X32" s="401">
        <f t="shared" ref="X32" si="52">SUM(X33:X37)</f>
        <v>0</v>
      </c>
      <c r="Y32" s="401">
        <f t="shared" ref="Y32" si="53">SUM(Y33:Y37)</f>
        <v>4</v>
      </c>
      <c r="Z32" s="401">
        <f t="shared" ref="Z32" si="54">SUM(Z33:Z37)</f>
        <v>64</v>
      </c>
      <c r="AA32" s="400">
        <f>SUM(AA33:AA37)</f>
        <v>0</v>
      </c>
      <c r="AB32" s="279">
        <f>SUM(AB33:AB37)</f>
        <v>0</v>
      </c>
      <c r="AC32" s="401">
        <f t="shared" ref="AC32" si="55">SUM(AC33:AC37)</f>
        <v>52</v>
      </c>
      <c r="AD32" s="401">
        <f t="shared" ref="AD32" si="56">SUM(AD33:AD37)</f>
        <v>0</v>
      </c>
      <c r="AE32" s="401">
        <f t="shared" ref="AE32" si="57">SUM(AE33:AE37)</f>
        <v>2</v>
      </c>
      <c r="AF32" s="401">
        <f t="shared" ref="AF32" si="58">SUM(AF33:AF37)</f>
        <v>48</v>
      </c>
      <c r="AG32" s="400">
        <f>SUM(AG33:AG37)</f>
        <v>0</v>
      </c>
    </row>
    <row r="33" spans="1:33" x14ac:dyDescent="0.25">
      <c r="A33" s="181" t="s">
        <v>206</v>
      </c>
      <c r="B33" s="96" t="s">
        <v>207</v>
      </c>
      <c r="C33" s="280" t="s">
        <v>187</v>
      </c>
      <c r="D33" s="272">
        <f>SUM(Q33:AF33)</f>
        <v>50</v>
      </c>
      <c r="E33" s="261">
        <v>2</v>
      </c>
      <c r="F33" s="121">
        <v>48</v>
      </c>
      <c r="G33" s="121">
        <v>48</v>
      </c>
      <c r="H33" s="121"/>
      <c r="I33" s="182"/>
      <c r="J33" s="182"/>
      <c r="K33" s="182"/>
      <c r="L33" s="101"/>
      <c r="M33" s="437"/>
      <c r="N33" s="438"/>
      <c r="O33" s="438"/>
      <c r="P33" s="439"/>
      <c r="Q33" s="110"/>
      <c r="R33" s="120"/>
      <c r="S33" s="121"/>
      <c r="T33" s="120"/>
      <c r="U33" s="100"/>
      <c r="V33" s="110"/>
      <c r="W33" s="120"/>
      <c r="X33" s="121"/>
      <c r="Y33" s="121"/>
      <c r="Z33" s="120"/>
      <c r="AA33" s="100"/>
      <c r="AB33" s="110"/>
      <c r="AC33" s="120"/>
      <c r="AD33" s="121"/>
      <c r="AE33" s="121">
        <v>2</v>
      </c>
      <c r="AF33" s="120">
        <v>48</v>
      </c>
      <c r="AG33" s="100"/>
    </row>
    <row r="34" spans="1:33" x14ac:dyDescent="0.25">
      <c r="A34" s="184" t="s">
        <v>208</v>
      </c>
      <c r="B34" s="191" t="s">
        <v>191</v>
      </c>
      <c r="C34" s="281" t="s">
        <v>187</v>
      </c>
      <c r="D34" s="273">
        <f>SUM(Q34:AF34)</f>
        <v>50</v>
      </c>
      <c r="E34" s="262">
        <v>2</v>
      </c>
      <c r="F34" s="123">
        <v>48</v>
      </c>
      <c r="G34" s="123">
        <v>48</v>
      </c>
      <c r="H34" s="123"/>
      <c r="I34" s="186"/>
      <c r="J34" s="186"/>
      <c r="K34" s="186"/>
      <c r="L34" s="103"/>
      <c r="M34" s="440"/>
      <c r="N34" s="441"/>
      <c r="O34" s="441"/>
      <c r="P34" s="442"/>
      <c r="Q34" s="111">
        <v>2</v>
      </c>
      <c r="R34" s="122">
        <v>48</v>
      </c>
      <c r="S34" s="123"/>
      <c r="T34" s="122"/>
      <c r="U34" s="102"/>
      <c r="V34" s="111"/>
      <c r="W34" s="122"/>
      <c r="X34" s="123"/>
      <c r="Y34" s="123"/>
      <c r="Z34" s="122"/>
      <c r="AA34" s="102"/>
      <c r="AB34" s="111"/>
      <c r="AC34" s="122"/>
      <c r="AD34" s="123"/>
      <c r="AE34" s="123"/>
      <c r="AF34" s="122"/>
      <c r="AG34" s="102"/>
    </row>
    <row r="35" spans="1:33" ht="36" customHeight="1" x14ac:dyDescent="0.25">
      <c r="A35" s="192" t="s">
        <v>209</v>
      </c>
      <c r="B35" s="191" t="s">
        <v>210</v>
      </c>
      <c r="C35" s="282" t="s">
        <v>211</v>
      </c>
      <c r="D35" s="273">
        <v>178</v>
      </c>
      <c r="E35" s="262">
        <v>8</v>
      </c>
      <c r="F35" s="123">
        <v>170</v>
      </c>
      <c r="G35" s="123">
        <v>0</v>
      </c>
      <c r="H35" s="123">
        <v>170</v>
      </c>
      <c r="I35" s="186"/>
      <c r="J35" s="186"/>
      <c r="K35" s="186"/>
      <c r="L35" s="103"/>
      <c r="M35" s="440"/>
      <c r="N35" s="441"/>
      <c r="O35" s="441"/>
      <c r="P35" s="442"/>
      <c r="Q35" s="111">
        <v>2</v>
      </c>
      <c r="R35" s="122">
        <v>56</v>
      </c>
      <c r="S35" s="123">
        <v>2</v>
      </c>
      <c r="T35" s="122">
        <v>30</v>
      </c>
      <c r="U35" s="102"/>
      <c r="V35" s="111">
        <v>2</v>
      </c>
      <c r="W35" s="122">
        <v>26</v>
      </c>
      <c r="X35" s="123"/>
      <c r="Y35" s="123">
        <v>2</v>
      </c>
      <c r="Z35" s="122">
        <v>32</v>
      </c>
      <c r="AA35" s="102"/>
      <c r="AB35" s="111"/>
      <c r="AC35" s="122">
        <v>26</v>
      </c>
      <c r="AD35" s="123"/>
      <c r="AE35" s="123"/>
      <c r="AF35" s="122"/>
      <c r="AG35" s="102"/>
    </row>
    <row r="36" spans="1:33" ht="31.5" x14ac:dyDescent="0.25">
      <c r="A36" s="184" t="s">
        <v>212</v>
      </c>
      <c r="B36" s="191" t="s">
        <v>192</v>
      </c>
      <c r="C36" s="283" t="s">
        <v>213</v>
      </c>
      <c r="D36" s="273">
        <v>178</v>
      </c>
      <c r="E36" s="262">
        <v>8</v>
      </c>
      <c r="F36" s="123">
        <v>170</v>
      </c>
      <c r="G36" s="123">
        <f>F36-H36</f>
        <v>0</v>
      </c>
      <c r="H36" s="123">
        <v>170</v>
      </c>
      <c r="I36" s="186"/>
      <c r="J36" s="186"/>
      <c r="K36" s="186"/>
      <c r="L36" s="103"/>
      <c r="M36" s="440"/>
      <c r="N36" s="441"/>
      <c r="O36" s="441"/>
      <c r="P36" s="442"/>
      <c r="Q36" s="111">
        <v>2</v>
      </c>
      <c r="R36" s="122">
        <v>56</v>
      </c>
      <c r="S36" s="123">
        <v>2</v>
      </c>
      <c r="T36" s="122">
        <v>30</v>
      </c>
      <c r="U36" s="102"/>
      <c r="V36" s="111">
        <v>2</v>
      </c>
      <c r="W36" s="122">
        <v>26</v>
      </c>
      <c r="X36" s="123"/>
      <c r="Y36" s="123">
        <v>2</v>
      </c>
      <c r="Z36" s="122">
        <v>32</v>
      </c>
      <c r="AA36" s="102"/>
      <c r="AB36" s="111"/>
      <c r="AC36" s="122">
        <v>26</v>
      </c>
      <c r="AD36" s="123"/>
      <c r="AE36" s="123"/>
      <c r="AF36" s="122"/>
      <c r="AG36" s="102"/>
    </row>
    <row r="37" spans="1:33" ht="21" customHeight="1" thickBot="1" x14ac:dyDescent="0.3">
      <c r="A37" s="81" t="s">
        <v>214</v>
      </c>
      <c r="B37" s="82" t="s">
        <v>215</v>
      </c>
      <c r="C37" s="250" t="s">
        <v>187</v>
      </c>
      <c r="D37" s="77">
        <v>38</v>
      </c>
      <c r="E37" s="263">
        <v>2</v>
      </c>
      <c r="F37" s="125">
        <v>36</v>
      </c>
      <c r="G37" s="125">
        <v>30</v>
      </c>
      <c r="H37" s="125">
        <v>6</v>
      </c>
      <c r="I37" s="127"/>
      <c r="J37" s="127"/>
      <c r="K37" s="127"/>
      <c r="L37" s="70"/>
      <c r="M37" s="443"/>
      <c r="N37" s="444"/>
      <c r="O37" s="444"/>
      <c r="P37" s="445"/>
      <c r="Q37" s="112">
        <v>2</v>
      </c>
      <c r="R37" s="124">
        <v>36</v>
      </c>
      <c r="S37" s="125"/>
      <c r="T37" s="124"/>
      <c r="U37" s="75"/>
      <c r="V37" s="112"/>
      <c r="W37" s="124"/>
      <c r="X37" s="125"/>
      <c r="Y37" s="125"/>
      <c r="Z37" s="124"/>
      <c r="AA37" s="75"/>
      <c r="AB37" s="112"/>
      <c r="AC37" s="124"/>
      <c r="AD37" s="125"/>
      <c r="AE37" s="125"/>
      <c r="AF37" s="124"/>
      <c r="AG37" s="75"/>
    </row>
    <row r="38" spans="1:33" ht="39" customHeight="1" thickBot="1" x14ac:dyDescent="0.3">
      <c r="A38" s="79" t="s">
        <v>216</v>
      </c>
      <c r="B38" s="80" t="s">
        <v>217</v>
      </c>
      <c r="C38" s="284" t="s">
        <v>417</v>
      </c>
      <c r="D38" s="366">
        <f>SUM(D39:D41)</f>
        <v>154</v>
      </c>
      <c r="E38" s="284">
        <f t="shared" ref="E38:H38" si="59">SUM(E39:E41)</f>
        <v>10</v>
      </c>
      <c r="F38" s="401">
        <f t="shared" si="59"/>
        <v>144</v>
      </c>
      <c r="G38" s="401">
        <f t="shared" si="59"/>
        <v>80</v>
      </c>
      <c r="H38" s="401">
        <f t="shared" si="59"/>
        <v>64</v>
      </c>
      <c r="I38" s="401">
        <f t="shared" ref="I38" si="60">SUM(I39:I41)</f>
        <v>0</v>
      </c>
      <c r="J38" s="401">
        <f t="shared" ref="J38" si="61">SUM(J39:J41)</f>
        <v>0</v>
      </c>
      <c r="K38" s="401">
        <f t="shared" ref="K38:L38" si="62">SUM(K39:K41)</f>
        <v>0</v>
      </c>
      <c r="L38" s="402">
        <f t="shared" si="62"/>
        <v>0</v>
      </c>
      <c r="M38" s="446">
        <f>SUM(M39:M41)</f>
        <v>0</v>
      </c>
      <c r="N38" s="435">
        <f t="shared" ref="N38" si="63">SUM(N39:N41)</f>
        <v>0</v>
      </c>
      <c r="O38" s="435">
        <f t="shared" ref="O38" si="64">SUM(O39:O41)</f>
        <v>0</v>
      </c>
      <c r="P38" s="447">
        <f t="shared" ref="P38" si="65">SUM(P39:P41)</f>
        <v>0</v>
      </c>
      <c r="Q38" s="284">
        <f>SUM(Q39:Q41)</f>
        <v>6</v>
      </c>
      <c r="R38" s="401">
        <f t="shared" ref="R38" si="66">SUM(R39:R41)</f>
        <v>62</v>
      </c>
      <c r="S38" s="401">
        <f t="shared" ref="S38" si="67">SUM(S39:S41)</f>
        <v>0</v>
      </c>
      <c r="T38" s="401">
        <f t="shared" ref="T38" si="68">SUM(T39:T41)</f>
        <v>50</v>
      </c>
      <c r="U38" s="402">
        <f>SUM(U39:U41)</f>
        <v>0</v>
      </c>
      <c r="V38" s="284">
        <f t="shared" ref="V38" si="69">SUM(V39:V41)</f>
        <v>4</v>
      </c>
      <c r="W38" s="401">
        <f t="shared" ref="W38" si="70">SUM(W39:W41)</f>
        <v>32</v>
      </c>
      <c r="X38" s="401">
        <f t="shared" ref="X38" si="71">SUM(X39:X41)</f>
        <v>0</v>
      </c>
      <c r="Y38" s="401">
        <f>SUM(Y39:Y41)</f>
        <v>0</v>
      </c>
      <c r="Z38" s="401">
        <f t="shared" ref="Z38" si="72">SUM(Z39:Z41)</f>
        <v>0</v>
      </c>
      <c r="AA38" s="402">
        <f t="shared" ref="AA38" si="73">SUM(AA39:AA41)</f>
        <v>0</v>
      </c>
      <c r="AB38" s="284">
        <f t="shared" ref="AB38" si="74">SUM(AB39:AB41)</f>
        <v>0</v>
      </c>
      <c r="AC38" s="401">
        <f t="shared" ref="AC38" si="75">SUM(AC39:AC41)</f>
        <v>0</v>
      </c>
      <c r="AD38" s="401">
        <f t="shared" ref="AD38" si="76">SUM(AD39:AD41)</f>
        <v>0</v>
      </c>
      <c r="AE38" s="401">
        <f t="shared" ref="AE38" si="77">SUM(AE39:AE41)</f>
        <v>0</v>
      </c>
      <c r="AF38" s="401">
        <f t="shared" ref="AF38" si="78">SUM(AF39:AF41)</f>
        <v>0</v>
      </c>
      <c r="AG38" s="402">
        <f t="shared" ref="AG38" si="79">SUM(AG39:AG41)</f>
        <v>0</v>
      </c>
    </row>
    <row r="39" spans="1:33" x14ac:dyDescent="0.25">
      <c r="A39" s="181" t="s">
        <v>218</v>
      </c>
      <c r="B39" s="96" t="s">
        <v>190</v>
      </c>
      <c r="C39" s="280" t="s">
        <v>187</v>
      </c>
      <c r="D39" s="272">
        <v>50</v>
      </c>
      <c r="E39" s="261"/>
      <c r="F39" s="121">
        <v>50</v>
      </c>
      <c r="G39" s="121">
        <v>28</v>
      </c>
      <c r="H39" s="121">
        <v>22</v>
      </c>
      <c r="I39" s="182"/>
      <c r="J39" s="182"/>
      <c r="K39" s="121"/>
      <c r="L39" s="100"/>
      <c r="M39" s="448"/>
      <c r="N39" s="449"/>
      <c r="O39" s="449"/>
      <c r="P39" s="450"/>
      <c r="Q39" s="110"/>
      <c r="R39" s="120"/>
      <c r="S39" s="121"/>
      <c r="T39" s="120">
        <v>50</v>
      </c>
      <c r="U39" s="100"/>
      <c r="V39" s="110"/>
      <c r="W39" s="120"/>
      <c r="X39" s="121"/>
      <c r="Y39" s="121"/>
      <c r="Z39" s="120"/>
      <c r="AA39" s="100"/>
      <c r="AB39" s="110"/>
      <c r="AC39" s="120"/>
      <c r="AD39" s="121"/>
      <c r="AE39" s="121"/>
      <c r="AF39" s="120"/>
      <c r="AG39" s="100"/>
    </row>
    <row r="40" spans="1:33" x14ac:dyDescent="0.25">
      <c r="A40" s="184" t="s">
        <v>219</v>
      </c>
      <c r="B40" s="191" t="s">
        <v>197</v>
      </c>
      <c r="C40" s="285" t="s">
        <v>187</v>
      </c>
      <c r="D40" s="273">
        <v>68</v>
      </c>
      <c r="E40" s="262">
        <v>6</v>
      </c>
      <c r="F40" s="123">
        <v>62</v>
      </c>
      <c r="G40" s="123">
        <v>20</v>
      </c>
      <c r="H40" s="123">
        <v>42</v>
      </c>
      <c r="I40" s="186"/>
      <c r="J40" s="186"/>
      <c r="K40" s="123"/>
      <c r="L40" s="102"/>
      <c r="M40" s="451"/>
      <c r="N40" s="452"/>
      <c r="O40" s="452"/>
      <c r="P40" s="453"/>
      <c r="Q40" s="111">
        <v>6</v>
      </c>
      <c r="R40" s="122">
        <v>62</v>
      </c>
      <c r="S40" s="123"/>
      <c r="T40" s="122"/>
      <c r="U40" s="102"/>
      <c r="V40" s="111"/>
      <c r="W40" s="122"/>
      <c r="X40" s="123"/>
      <c r="Y40" s="123"/>
      <c r="Z40" s="122"/>
      <c r="AA40" s="102"/>
      <c r="AB40" s="111"/>
      <c r="AC40" s="122"/>
      <c r="AD40" s="123"/>
      <c r="AE40" s="123"/>
      <c r="AF40" s="122"/>
      <c r="AG40" s="102"/>
    </row>
    <row r="41" spans="1:33" ht="32.25" thickBot="1" x14ac:dyDescent="0.3">
      <c r="A41" s="81" t="s">
        <v>220</v>
      </c>
      <c r="B41" s="82" t="s">
        <v>221</v>
      </c>
      <c r="C41" s="250" t="s">
        <v>187</v>
      </c>
      <c r="D41" s="77">
        <v>36</v>
      </c>
      <c r="E41" s="263">
        <v>4</v>
      </c>
      <c r="F41" s="125">
        <v>32</v>
      </c>
      <c r="G41" s="125">
        <v>32</v>
      </c>
      <c r="H41" s="125"/>
      <c r="I41" s="127"/>
      <c r="J41" s="127"/>
      <c r="K41" s="125"/>
      <c r="L41" s="75"/>
      <c r="M41" s="454"/>
      <c r="N41" s="455"/>
      <c r="O41" s="455"/>
      <c r="P41" s="433"/>
      <c r="Q41" s="112"/>
      <c r="R41" s="124"/>
      <c r="S41" s="125"/>
      <c r="T41" s="124"/>
      <c r="U41" s="75"/>
      <c r="V41" s="112">
        <v>4</v>
      </c>
      <c r="W41" s="124">
        <v>32</v>
      </c>
      <c r="X41" s="125"/>
      <c r="Y41" s="125"/>
      <c r="Z41" s="124"/>
      <c r="AA41" s="75"/>
      <c r="AB41" s="112"/>
      <c r="AC41" s="124"/>
      <c r="AD41" s="125"/>
      <c r="AE41" s="125"/>
      <c r="AF41" s="124"/>
      <c r="AG41" s="75"/>
    </row>
    <row r="42" spans="1:33" ht="28.5" customHeight="1" thickBot="1" x14ac:dyDescent="0.3">
      <c r="A42" s="83"/>
      <c r="B42" s="80" t="s">
        <v>431</v>
      </c>
      <c r="C42" s="362" t="s">
        <v>421</v>
      </c>
      <c r="D42" s="363">
        <f t="shared" ref="D42:AG42" si="80">D57+D43</f>
        <v>3456</v>
      </c>
      <c r="E42" s="403">
        <f t="shared" si="80"/>
        <v>128</v>
      </c>
      <c r="F42" s="405">
        <f t="shared" si="80"/>
        <v>2176</v>
      </c>
      <c r="G42" s="405">
        <f t="shared" si="80"/>
        <v>988</v>
      </c>
      <c r="H42" s="405">
        <f t="shared" si="80"/>
        <v>1068</v>
      </c>
      <c r="I42" s="405">
        <f t="shared" si="80"/>
        <v>120</v>
      </c>
      <c r="J42" s="405">
        <f t="shared" si="80"/>
        <v>24</v>
      </c>
      <c r="K42" s="405">
        <f t="shared" si="80"/>
        <v>156</v>
      </c>
      <c r="L42" s="404">
        <f t="shared" si="80"/>
        <v>972</v>
      </c>
      <c r="M42" s="456">
        <f t="shared" si="80"/>
        <v>0</v>
      </c>
      <c r="N42" s="457">
        <f t="shared" si="80"/>
        <v>0</v>
      </c>
      <c r="O42" s="457">
        <f t="shared" si="80"/>
        <v>0</v>
      </c>
      <c r="P42" s="458">
        <f t="shared" si="80"/>
        <v>0</v>
      </c>
      <c r="Q42" s="403">
        <f t="shared" si="80"/>
        <v>8</v>
      </c>
      <c r="R42" s="405">
        <f t="shared" si="80"/>
        <v>332</v>
      </c>
      <c r="S42" s="405">
        <f t="shared" si="80"/>
        <v>16</v>
      </c>
      <c r="T42" s="405">
        <f t="shared" si="80"/>
        <v>446</v>
      </c>
      <c r="U42" s="404">
        <f t="shared" si="80"/>
        <v>252</v>
      </c>
      <c r="V42" s="403">
        <f t="shared" si="80"/>
        <v>24</v>
      </c>
      <c r="W42" s="405">
        <f t="shared" si="80"/>
        <v>280</v>
      </c>
      <c r="X42" s="405">
        <f t="shared" si="80"/>
        <v>180</v>
      </c>
      <c r="Y42" s="405">
        <f t="shared" si="80"/>
        <v>6</v>
      </c>
      <c r="Z42" s="405">
        <f t="shared" si="80"/>
        <v>502</v>
      </c>
      <c r="AA42" s="404">
        <f t="shared" si="80"/>
        <v>288</v>
      </c>
      <c r="AB42" s="403">
        <f t="shared" si="80"/>
        <v>42</v>
      </c>
      <c r="AC42" s="405">
        <f t="shared" si="80"/>
        <v>338</v>
      </c>
      <c r="AD42" s="405">
        <f t="shared" si="80"/>
        <v>144</v>
      </c>
      <c r="AE42" s="405">
        <f t="shared" si="80"/>
        <v>32</v>
      </c>
      <c r="AF42" s="405">
        <f t="shared" si="80"/>
        <v>278</v>
      </c>
      <c r="AG42" s="404">
        <f t="shared" si="80"/>
        <v>108</v>
      </c>
    </row>
    <row r="43" spans="1:33" ht="19.5" customHeight="1" thickBot="1" x14ac:dyDescent="0.3">
      <c r="A43" s="390" t="s">
        <v>223</v>
      </c>
      <c r="B43" s="391" t="s">
        <v>430</v>
      </c>
      <c r="C43" s="286" t="s">
        <v>418</v>
      </c>
      <c r="D43" s="364">
        <f t="shared" ref="D43:K43" si="81">SUM(D44:D56)</f>
        <v>974</v>
      </c>
      <c r="E43" s="251">
        <f t="shared" si="81"/>
        <v>22</v>
      </c>
      <c r="F43" s="129">
        <f t="shared" si="81"/>
        <v>912</v>
      </c>
      <c r="G43" s="129">
        <f t="shared" si="81"/>
        <v>414</v>
      </c>
      <c r="H43" s="129">
        <f t="shared" si="81"/>
        <v>498</v>
      </c>
      <c r="I43" s="129">
        <f t="shared" si="81"/>
        <v>0</v>
      </c>
      <c r="J43" s="129">
        <f t="shared" si="81"/>
        <v>10</v>
      </c>
      <c r="K43" s="129">
        <f t="shared" si="81"/>
        <v>30</v>
      </c>
      <c r="L43" s="76">
        <v>0</v>
      </c>
      <c r="M43" s="459">
        <v>0</v>
      </c>
      <c r="N43" s="460">
        <v>0</v>
      </c>
      <c r="O43" s="460">
        <v>0</v>
      </c>
      <c r="P43" s="447">
        <v>0</v>
      </c>
      <c r="Q43" s="114">
        <v>8</v>
      </c>
      <c r="R43" s="128">
        <v>266</v>
      </c>
      <c r="S43" s="129">
        <v>14</v>
      </c>
      <c r="T43" s="128">
        <v>338</v>
      </c>
      <c r="U43" s="76">
        <v>0</v>
      </c>
      <c r="V43" s="114">
        <v>0</v>
      </c>
      <c r="W43" s="128">
        <v>22</v>
      </c>
      <c r="X43" s="129">
        <v>0</v>
      </c>
      <c r="Y43" s="129">
        <v>0</v>
      </c>
      <c r="Z43" s="128">
        <v>208</v>
      </c>
      <c r="AA43" s="76">
        <v>0</v>
      </c>
      <c r="AB43" s="114">
        <v>0</v>
      </c>
      <c r="AC43" s="128">
        <v>30</v>
      </c>
      <c r="AD43" s="129">
        <v>0</v>
      </c>
      <c r="AE43" s="129">
        <v>0</v>
      </c>
      <c r="AF43" s="128">
        <v>48</v>
      </c>
      <c r="AG43" s="76">
        <v>0</v>
      </c>
    </row>
    <row r="44" spans="1:33" x14ac:dyDescent="0.25">
      <c r="A44" s="181" t="s">
        <v>224</v>
      </c>
      <c r="B44" s="167" t="s">
        <v>225</v>
      </c>
      <c r="C44" s="287" t="s">
        <v>226</v>
      </c>
      <c r="D44" s="369">
        <f>E44+F44+K44+J44</f>
        <v>120</v>
      </c>
      <c r="E44" s="261">
        <v>12</v>
      </c>
      <c r="F44" s="121">
        <v>100</v>
      </c>
      <c r="G44" s="121">
        <v>10</v>
      </c>
      <c r="H44" s="121">
        <v>90</v>
      </c>
      <c r="I44" s="182"/>
      <c r="J44" s="182">
        <v>2</v>
      </c>
      <c r="K44" s="182">
        <v>6</v>
      </c>
      <c r="L44" s="101"/>
      <c r="M44" s="437"/>
      <c r="N44" s="438"/>
      <c r="O44" s="438"/>
      <c r="P44" s="439"/>
      <c r="Q44" s="110">
        <v>6</v>
      </c>
      <c r="R44" s="120">
        <v>68</v>
      </c>
      <c r="S44" s="121">
        <v>6</v>
      </c>
      <c r="T44" s="120">
        <v>32</v>
      </c>
      <c r="U44" s="100"/>
      <c r="V44" s="110"/>
      <c r="W44" s="120"/>
      <c r="X44" s="121"/>
      <c r="Y44" s="121"/>
      <c r="Z44" s="120"/>
      <c r="AA44" s="100"/>
      <c r="AB44" s="110"/>
      <c r="AC44" s="120"/>
      <c r="AD44" s="121"/>
      <c r="AE44" s="121"/>
      <c r="AF44" s="120"/>
      <c r="AG44" s="100"/>
    </row>
    <row r="45" spans="1:33" x14ac:dyDescent="0.25">
      <c r="A45" s="184" t="s">
        <v>227</v>
      </c>
      <c r="B45" s="185" t="s">
        <v>228</v>
      </c>
      <c r="C45" s="285" t="s">
        <v>189</v>
      </c>
      <c r="D45" s="273">
        <f t="shared" ref="D45:D56" si="82">E45+F45+K45+J45</f>
        <v>74</v>
      </c>
      <c r="E45" s="262">
        <v>6</v>
      </c>
      <c r="F45" s="123">
        <v>68</v>
      </c>
      <c r="G45" s="123">
        <v>54</v>
      </c>
      <c r="H45" s="123">
        <v>14</v>
      </c>
      <c r="I45" s="186"/>
      <c r="J45" s="186"/>
      <c r="K45" s="123"/>
      <c r="L45" s="103"/>
      <c r="M45" s="440"/>
      <c r="N45" s="441"/>
      <c r="O45" s="441"/>
      <c r="P45" s="442"/>
      <c r="Q45" s="111">
        <v>2</v>
      </c>
      <c r="R45" s="122">
        <v>40</v>
      </c>
      <c r="S45" s="123">
        <v>4</v>
      </c>
      <c r="T45" s="122">
        <v>28</v>
      </c>
      <c r="U45" s="102"/>
      <c r="V45" s="111"/>
      <c r="W45" s="122"/>
      <c r="X45" s="123"/>
      <c r="Y45" s="123"/>
      <c r="Z45" s="122"/>
      <c r="AA45" s="102"/>
      <c r="AB45" s="111"/>
      <c r="AC45" s="122"/>
      <c r="AD45" s="123"/>
      <c r="AE45" s="123"/>
      <c r="AF45" s="122"/>
      <c r="AG45" s="102"/>
    </row>
    <row r="46" spans="1:33" x14ac:dyDescent="0.25">
      <c r="A46" s="184" t="s">
        <v>229</v>
      </c>
      <c r="B46" s="185" t="s">
        <v>230</v>
      </c>
      <c r="C46" s="285" t="s">
        <v>226</v>
      </c>
      <c r="D46" s="273">
        <f t="shared" si="82"/>
        <v>92</v>
      </c>
      <c r="E46" s="262"/>
      <c r="F46" s="123">
        <v>84</v>
      </c>
      <c r="G46" s="123">
        <v>56</v>
      </c>
      <c r="H46" s="123">
        <v>28</v>
      </c>
      <c r="I46" s="186"/>
      <c r="J46" s="186">
        <v>2</v>
      </c>
      <c r="K46" s="123">
        <v>6</v>
      </c>
      <c r="L46" s="102"/>
      <c r="M46" s="451"/>
      <c r="N46" s="452"/>
      <c r="O46" s="452"/>
      <c r="P46" s="453"/>
      <c r="Q46" s="111"/>
      <c r="R46" s="122">
        <v>36</v>
      </c>
      <c r="S46" s="123"/>
      <c r="T46" s="122">
        <v>48</v>
      </c>
      <c r="U46" s="102"/>
      <c r="V46" s="111"/>
      <c r="W46" s="122"/>
      <c r="X46" s="123"/>
      <c r="Y46" s="123"/>
      <c r="Z46" s="122"/>
      <c r="AA46" s="102"/>
      <c r="AB46" s="111"/>
      <c r="AC46" s="122"/>
      <c r="AD46" s="123"/>
      <c r="AE46" s="123"/>
      <c r="AF46" s="122"/>
      <c r="AG46" s="102"/>
    </row>
    <row r="47" spans="1:33" ht="47.25" x14ac:dyDescent="0.25">
      <c r="A47" s="184" t="s">
        <v>231</v>
      </c>
      <c r="B47" s="185" t="s">
        <v>232</v>
      </c>
      <c r="C47" s="285" t="s">
        <v>226</v>
      </c>
      <c r="D47" s="273">
        <f t="shared" si="82"/>
        <v>76</v>
      </c>
      <c r="E47" s="262"/>
      <c r="F47" s="123">
        <v>68</v>
      </c>
      <c r="G47" s="123">
        <v>44</v>
      </c>
      <c r="H47" s="123">
        <v>24</v>
      </c>
      <c r="I47" s="186"/>
      <c r="J47" s="186">
        <v>2</v>
      </c>
      <c r="K47" s="123">
        <v>6</v>
      </c>
      <c r="L47" s="102"/>
      <c r="M47" s="451"/>
      <c r="N47" s="452"/>
      <c r="O47" s="452"/>
      <c r="P47" s="453"/>
      <c r="Q47" s="111"/>
      <c r="R47" s="190">
        <v>20</v>
      </c>
      <c r="S47" s="123"/>
      <c r="T47" s="122">
        <v>48</v>
      </c>
      <c r="U47" s="102"/>
      <c r="V47" s="111"/>
      <c r="W47" s="122"/>
      <c r="X47" s="123"/>
      <c r="Y47" s="123"/>
      <c r="Z47" s="122"/>
      <c r="AA47" s="102"/>
      <c r="AB47" s="111"/>
      <c r="AC47" s="122"/>
      <c r="AD47" s="123"/>
      <c r="AE47" s="123"/>
      <c r="AF47" s="122"/>
      <c r="AG47" s="102"/>
    </row>
    <row r="48" spans="1:33" ht="31.5" x14ac:dyDescent="0.25">
      <c r="A48" s="184" t="s">
        <v>233</v>
      </c>
      <c r="B48" s="191" t="s">
        <v>234</v>
      </c>
      <c r="C48" s="281" t="s">
        <v>187</v>
      </c>
      <c r="D48" s="273">
        <f t="shared" si="82"/>
        <v>32</v>
      </c>
      <c r="E48" s="262"/>
      <c r="F48" s="123">
        <v>32</v>
      </c>
      <c r="G48" s="123">
        <v>26</v>
      </c>
      <c r="H48" s="123">
        <v>6</v>
      </c>
      <c r="I48" s="186"/>
      <c r="J48" s="186"/>
      <c r="K48" s="123"/>
      <c r="L48" s="102"/>
      <c r="M48" s="451"/>
      <c r="N48" s="452"/>
      <c r="O48" s="452"/>
      <c r="P48" s="453"/>
      <c r="Q48" s="111"/>
      <c r="R48" s="122"/>
      <c r="S48" s="123"/>
      <c r="T48" s="122">
        <v>32</v>
      </c>
      <c r="U48" s="102"/>
      <c r="V48" s="111"/>
      <c r="W48" s="122"/>
      <c r="X48" s="123"/>
      <c r="Y48" s="123"/>
      <c r="Z48" s="122"/>
      <c r="AA48" s="102"/>
      <c r="AB48" s="111"/>
      <c r="AC48" s="122"/>
      <c r="AD48" s="123"/>
      <c r="AE48" s="123"/>
      <c r="AF48" s="122"/>
      <c r="AG48" s="102"/>
    </row>
    <row r="49" spans="1:33" ht="31.5" x14ac:dyDescent="0.25">
      <c r="A49" s="184" t="s">
        <v>235</v>
      </c>
      <c r="B49" s="185" t="s">
        <v>236</v>
      </c>
      <c r="C49" s="281" t="s">
        <v>187</v>
      </c>
      <c r="D49" s="273">
        <f t="shared" si="82"/>
        <v>72</v>
      </c>
      <c r="E49" s="262"/>
      <c r="F49" s="123">
        <v>72</v>
      </c>
      <c r="G49" s="123">
        <v>42</v>
      </c>
      <c r="H49" s="123">
        <v>30</v>
      </c>
      <c r="I49" s="186"/>
      <c r="J49" s="186"/>
      <c r="K49" s="123"/>
      <c r="L49" s="102"/>
      <c r="M49" s="451"/>
      <c r="N49" s="452"/>
      <c r="O49" s="452"/>
      <c r="P49" s="453"/>
      <c r="Q49" s="111"/>
      <c r="R49" s="122">
        <v>72</v>
      </c>
      <c r="S49" s="123"/>
      <c r="T49" s="122"/>
      <c r="U49" s="102"/>
      <c r="V49" s="111"/>
      <c r="W49" s="122"/>
      <c r="X49" s="123"/>
      <c r="Y49" s="123"/>
      <c r="Z49" s="122"/>
      <c r="AA49" s="102"/>
      <c r="AB49" s="111"/>
      <c r="AC49" s="122"/>
      <c r="AD49" s="123"/>
      <c r="AE49" s="123"/>
      <c r="AF49" s="122"/>
      <c r="AG49" s="102"/>
    </row>
    <row r="50" spans="1:33" ht="18.75" customHeight="1" x14ac:dyDescent="0.25">
      <c r="A50" s="184" t="s">
        <v>237</v>
      </c>
      <c r="B50" s="185" t="s">
        <v>238</v>
      </c>
      <c r="C50" s="281" t="s">
        <v>239</v>
      </c>
      <c r="D50" s="273">
        <f t="shared" si="82"/>
        <v>66</v>
      </c>
      <c r="E50" s="262">
        <v>4</v>
      </c>
      <c r="F50" s="123">
        <v>54</v>
      </c>
      <c r="G50" s="123">
        <v>30</v>
      </c>
      <c r="H50" s="123">
        <v>24</v>
      </c>
      <c r="I50" s="186"/>
      <c r="J50" s="186">
        <v>2</v>
      </c>
      <c r="K50" s="123">
        <v>6</v>
      </c>
      <c r="L50" s="102"/>
      <c r="M50" s="451"/>
      <c r="N50" s="452"/>
      <c r="O50" s="452"/>
      <c r="P50" s="453"/>
      <c r="Q50" s="111"/>
      <c r="R50" s="122"/>
      <c r="S50" s="123">
        <v>4</v>
      </c>
      <c r="T50" s="122">
        <v>54</v>
      </c>
      <c r="U50" s="102"/>
      <c r="V50" s="111"/>
      <c r="W50" s="122"/>
      <c r="X50" s="123"/>
      <c r="Y50" s="123"/>
      <c r="Z50" s="122"/>
      <c r="AA50" s="102"/>
      <c r="AB50" s="111"/>
      <c r="AC50" s="122"/>
      <c r="AD50" s="123"/>
      <c r="AE50" s="123"/>
      <c r="AF50" s="122"/>
      <c r="AG50" s="102"/>
    </row>
    <row r="51" spans="1:33" ht="33.75" customHeight="1" x14ac:dyDescent="0.25">
      <c r="A51" s="192" t="s">
        <v>240</v>
      </c>
      <c r="B51" s="185" t="s">
        <v>241</v>
      </c>
      <c r="C51" s="281" t="s">
        <v>187</v>
      </c>
      <c r="D51" s="273">
        <f t="shared" si="82"/>
        <v>64</v>
      </c>
      <c r="E51" s="262"/>
      <c r="F51" s="123">
        <v>64</v>
      </c>
      <c r="G51" s="123">
        <v>36</v>
      </c>
      <c r="H51" s="123">
        <v>28</v>
      </c>
      <c r="I51" s="186"/>
      <c r="J51" s="186"/>
      <c r="K51" s="123"/>
      <c r="L51" s="102"/>
      <c r="M51" s="451"/>
      <c r="N51" s="452"/>
      <c r="O51" s="452"/>
      <c r="P51" s="453"/>
      <c r="Q51" s="111"/>
      <c r="R51" s="122"/>
      <c r="S51" s="123"/>
      <c r="T51" s="122">
        <v>64</v>
      </c>
      <c r="U51" s="102"/>
      <c r="V51" s="111"/>
      <c r="W51" s="122"/>
      <c r="X51" s="123"/>
      <c r="Y51" s="123"/>
      <c r="Z51" s="122"/>
      <c r="AA51" s="102"/>
      <c r="AB51" s="111"/>
      <c r="AC51" s="122"/>
      <c r="AD51" s="123"/>
      <c r="AE51" s="123"/>
      <c r="AF51" s="122"/>
      <c r="AG51" s="102"/>
    </row>
    <row r="52" spans="1:33" ht="30.75" customHeight="1" x14ac:dyDescent="0.25">
      <c r="A52" s="192" t="s">
        <v>242</v>
      </c>
      <c r="B52" s="185" t="s">
        <v>243</v>
      </c>
      <c r="C52" s="281" t="s">
        <v>187</v>
      </c>
      <c r="D52" s="273">
        <f t="shared" si="82"/>
        <v>36</v>
      </c>
      <c r="E52" s="262"/>
      <c r="F52" s="123">
        <v>36</v>
      </c>
      <c r="G52" s="123">
        <v>26</v>
      </c>
      <c r="H52" s="123">
        <v>10</v>
      </c>
      <c r="I52" s="186"/>
      <c r="J52" s="186"/>
      <c r="K52" s="123"/>
      <c r="L52" s="102"/>
      <c r="M52" s="451"/>
      <c r="N52" s="452"/>
      <c r="O52" s="452"/>
      <c r="P52" s="453"/>
      <c r="Q52" s="111"/>
      <c r="R52" s="122"/>
      <c r="S52" s="123"/>
      <c r="T52" s="122"/>
      <c r="U52" s="102"/>
      <c r="V52" s="111"/>
      <c r="W52" s="122"/>
      <c r="X52" s="123"/>
      <c r="Y52" s="123"/>
      <c r="Z52" s="122">
        <v>36</v>
      </c>
      <c r="AA52" s="102"/>
      <c r="AB52" s="111"/>
      <c r="AC52" s="122"/>
      <c r="AD52" s="123"/>
      <c r="AE52" s="123"/>
      <c r="AF52" s="122"/>
      <c r="AG52" s="102"/>
    </row>
    <row r="53" spans="1:33" ht="21" customHeight="1" x14ac:dyDescent="0.25">
      <c r="A53" s="184" t="s">
        <v>244</v>
      </c>
      <c r="B53" s="185" t="s">
        <v>245</v>
      </c>
      <c r="C53" s="281" t="s">
        <v>239</v>
      </c>
      <c r="D53" s="273">
        <f t="shared" si="82"/>
        <v>76</v>
      </c>
      <c r="E53" s="262"/>
      <c r="F53" s="123">
        <v>68</v>
      </c>
      <c r="G53" s="123">
        <v>36</v>
      </c>
      <c r="H53" s="123">
        <v>32</v>
      </c>
      <c r="I53" s="186"/>
      <c r="J53" s="186">
        <v>2</v>
      </c>
      <c r="K53" s="123">
        <v>6</v>
      </c>
      <c r="L53" s="102"/>
      <c r="M53" s="451"/>
      <c r="N53" s="452"/>
      <c r="O53" s="452"/>
      <c r="P53" s="453"/>
      <c r="Q53" s="111"/>
      <c r="R53" s="122"/>
      <c r="S53" s="123"/>
      <c r="T53" s="122"/>
      <c r="U53" s="102"/>
      <c r="V53" s="111"/>
      <c r="W53" s="122"/>
      <c r="X53" s="123"/>
      <c r="Y53" s="123"/>
      <c r="Z53" s="122">
        <v>68</v>
      </c>
      <c r="AA53" s="102"/>
      <c r="AB53" s="111"/>
      <c r="AC53" s="122"/>
      <c r="AD53" s="123"/>
      <c r="AE53" s="123"/>
      <c r="AF53" s="122"/>
      <c r="AG53" s="102"/>
    </row>
    <row r="54" spans="1:33" ht="21" customHeight="1" x14ac:dyDescent="0.25">
      <c r="A54" s="184" t="s">
        <v>246</v>
      </c>
      <c r="B54" s="185" t="s">
        <v>247</v>
      </c>
      <c r="C54" s="281" t="s">
        <v>187</v>
      </c>
      <c r="D54" s="273">
        <f t="shared" si="82"/>
        <v>48</v>
      </c>
      <c r="E54" s="262"/>
      <c r="F54" s="123">
        <v>48</v>
      </c>
      <c r="G54" s="123">
        <v>20</v>
      </c>
      <c r="H54" s="123">
        <v>28</v>
      </c>
      <c r="I54" s="186"/>
      <c r="J54" s="186"/>
      <c r="K54" s="123"/>
      <c r="L54" s="102"/>
      <c r="M54" s="451"/>
      <c r="N54" s="452"/>
      <c r="O54" s="452"/>
      <c r="P54" s="453"/>
      <c r="Q54" s="111"/>
      <c r="R54" s="122"/>
      <c r="S54" s="123"/>
      <c r="T54" s="122"/>
      <c r="U54" s="102"/>
      <c r="V54" s="111"/>
      <c r="W54" s="122"/>
      <c r="X54" s="123"/>
      <c r="Y54" s="123"/>
      <c r="Z54" s="122"/>
      <c r="AA54" s="102"/>
      <c r="AB54" s="111"/>
      <c r="AC54" s="122"/>
      <c r="AD54" s="123"/>
      <c r="AE54" s="123"/>
      <c r="AF54" s="190">
        <v>48</v>
      </c>
      <c r="AG54" s="102"/>
    </row>
    <row r="55" spans="1:33" ht="36" customHeight="1" x14ac:dyDescent="0.25">
      <c r="A55" s="184" t="s">
        <v>248</v>
      </c>
      <c r="B55" s="185" t="s">
        <v>249</v>
      </c>
      <c r="C55" s="281" t="s">
        <v>187</v>
      </c>
      <c r="D55" s="273">
        <f t="shared" si="82"/>
        <v>68</v>
      </c>
      <c r="E55" s="262"/>
      <c r="F55" s="123">
        <v>68</v>
      </c>
      <c r="G55" s="123">
        <v>34</v>
      </c>
      <c r="H55" s="123">
        <v>34</v>
      </c>
      <c r="I55" s="186"/>
      <c r="J55" s="186"/>
      <c r="K55" s="123"/>
      <c r="L55" s="102"/>
      <c r="M55" s="451"/>
      <c r="N55" s="452"/>
      <c r="O55" s="452"/>
      <c r="P55" s="453"/>
      <c r="Q55" s="111"/>
      <c r="R55" s="122"/>
      <c r="S55" s="123"/>
      <c r="T55" s="122"/>
      <c r="U55" s="102"/>
      <c r="V55" s="111"/>
      <c r="W55" s="122"/>
      <c r="X55" s="123"/>
      <c r="Y55" s="123"/>
      <c r="Z55" s="122">
        <v>68</v>
      </c>
      <c r="AA55" s="102"/>
      <c r="AB55" s="111"/>
      <c r="AC55" s="122"/>
      <c r="AD55" s="123"/>
      <c r="AE55" s="123"/>
      <c r="AF55" s="122"/>
      <c r="AG55" s="102"/>
    </row>
    <row r="56" spans="1:33" ht="21" customHeight="1" thickBot="1" x14ac:dyDescent="0.3">
      <c r="A56" s="181" t="s">
        <v>250</v>
      </c>
      <c r="B56" s="167" t="s">
        <v>251</v>
      </c>
      <c r="C56" s="287" t="s">
        <v>252</v>
      </c>
      <c r="D56" s="272">
        <f t="shared" si="82"/>
        <v>150</v>
      </c>
      <c r="E56" s="261"/>
      <c r="F56" s="121">
        <v>150</v>
      </c>
      <c r="G56" s="121"/>
      <c r="H56" s="121">
        <v>150</v>
      </c>
      <c r="I56" s="182"/>
      <c r="J56" s="182"/>
      <c r="K56" s="121"/>
      <c r="L56" s="340"/>
      <c r="M56" s="448"/>
      <c r="N56" s="449"/>
      <c r="O56" s="449"/>
      <c r="P56" s="450"/>
      <c r="Q56" s="339"/>
      <c r="R56" s="120">
        <v>30</v>
      </c>
      <c r="S56" s="121"/>
      <c r="T56" s="120">
        <v>32</v>
      </c>
      <c r="U56" s="340"/>
      <c r="V56" s="339"/>
      <c r="W56" s="120">
        <v>22</v>
      </c>
      <c r="X56" s="121"/>
      <c r="Y56" s="121"/>
      <c r="Z56" s="120">
        <v>36</v>
      </c>
      <c r="AA56" s="340"/>
      <c r="AB56" s="339"/>
      <c r="AC56" s="120">
        <v>30</v>
      </c>
      <c r="AD56" s="121"/>
      <c r="AE56" s="121"/>
      <c r="AF56" s="120"/>
      <c r="AG56" s="340"/>
    </row>
    <row r="57" spans="1:33" ht="21" customHeight="1" thickBot="1" x14ac:dyDescent="0.3">
      <c r="A57" s="557" t="s">
        <v>253</v>
      </c>
      <c r="B57" s="388" t="s">
        <v>222</v>
      </c>
      <c r="C57" s="559" t="s">
        <v>428</v>
      </c>
      <c r="D57" s="561">
        <f t="shared" ref="D57:AG57" si="83">D59+D72+D85+D111</f>
        <v>2482</v>
      </c>
      <c r="E57" s="563">
        <f t="shared" si="83"/>
        <v>106</v>
      </c>
      <c r="F57" s="548">
        <f t="shared" si="83"/>
        <v>1264</v>
      </c>
      <c r="G57" s="548">
        <f t="shared" si="83"/>
        <v>574</v>
      </c>
      <c r="H57" s="548">
        <f t="shared" si="83"/>
        <v>570</v>
      </c>
      <c r="I57" s="548">
        <f t="shared" si="83"/>
        <v>120</v>
      </c>
      <c r="J57" s="548">
        <f t="shared" si="83"/>
        <v>14</v>
      </c>
      <c r="K57" s="548">
        <f t="shared" si="83"/>
        <v>126</v>
      </c>
      <c r="L57" s="647">
        <f t="shared" si="83"/>
        <v>972</v>
      </c>
      <c r="M57" s="649">
        <f t="shared" si="83"/>
        <v>0</v>
      </c>
      <c r="N57" s="651">
        <f t="shared" si="83"/>
        <v>0</v>
      </c>
      <c r="O57" s="651">
        <f t="shared" si="83"/>
        <v>0</v>
      </c>
      <c r="P57" s="653">
        <f t="shared" si="83"/>
        <v>0</v>
      </c>
      <c r="Q57" s="552">
        <f t="shared" si="83"/>
        <v>0</v>
      </c>
      <c r="R57" s="548">
        <f t="shared" si="83"/>
        <v>66</v>
      </c>
      <c r="S57" s="548">
        <f t="shared" si="83"/>
        <v>2</v>
      </c>
      <c r="T57" s="548">
        <f t="shared" si="83"/>
        <v>108</v>
      </c>
      <c r="U57" s="550">
        <f t="shared" si="83"/>
        <v>252</v>
      </c>
      <c r="V57" s="552">
        <f t="shared" si="83"/>
        <v>24</v>
      </c>
      <c r="W57" s="548">
        <f t="shared" si="83"/>
        <v>258</v>
      </c>
      <c r="X57" s="548">
        <f t="shared" si="83"/>
        <v>180</v>
      </c>
      <c r="Y57" s="548">
        <f t="shared" si="83"/>
        <v>6</v>
      </c>
      <c r="Z57" s="548">
        <f t="shared" si="83"/>
        <v>294</v>
      </c>
      <c r="AA57" s="550">
        <f t="shared" si="83"/>
        <v>288</v>
      </c>
      <c r="AB57" s="552">
        <f t="shared" si="83"/>
        <v>42</v>
      </c>
      <c r="AC57" s="548">
        <f t="shared" si="83"/>
        <v>308</v>
      </c>
      <c r="AD57" s="548">
        <f t="shared" si="83"/>
        <v>144</v>
      </c>
      <c r="AE57" s="548">
        <f t="shared" si="83"/>
        <v>32</v>
      </c>
      <c r="AF57" s="548">
        <f t="shared" si="83"/>
        <v>230</v>
      </c>
      <c r="AG57" s="550">
        <f t="shared" si="83"/>
        <v>108</v>
      </c>
    </row>
    <row r="58" spans="1:33" ht="18.75" customHeight="1" thickBot="1" x14ac:dyDescent="0.3">
      <c r="A58" s="558"/>
      <c r="B58" s="389" t="s">
        <v>254</v>
      </c>
      <c r="C58" s="560"/>
      <c r="D58" s="562"/>
      <c r="E58" s="564"/>
      <c r="F58" s="549"/>
      <c r="G58" s="549"/>
      <c r="H58" s="549"/>
      <c r="I58" s="549"/>
      <c r="J58" s="549"/>
      <c r="K58" s="549"/>
      <c r="L58" s="648"/>
      <c r="M58" s="650"/>
      <c r="N58" s="652"/>
      <c r="O58" s="652"/>
      <c r="P58" s="654"/>
      <c r="Q58" s="553"/>
      <c r="R58" s="549"/>
      <c r="S58" s="549"/>
      <c r="T58" s="549"/>
      <c r="U58" s="551"/>
      <c r="V58" s="553"/>
      <c r="W58" s="549"/>
      <c r="X58" s="549"/>
      <c r="Y58" s="549"/>
      <c r="Z58" s="549"/>
      <c r="AA58" s="551"/>
      <c r="AB58" s="553"/>
      <c r="AC58" s="549"/>
      <c r="AD58" s="549"/>
      <c r="AE58" s="549"/>
      <c r="AF58" s="549"/>
      <c r="AG58" s="551"/>
    </row>
    <row r="59" spans="1:33" ht="81.75" customHeight="1" thickBot="1" x14ac:dyDescent="0.3">
      <c r="A59" s="85" t="s">
        <v>255</v>
      </c>
      <c r="B59" s="86" t="s">
        <v>256</v>
      </c>
      <c r="C59" s="288" t="s">
        <v>429</v>
      </c>
      <c r="D59" s="341">
        <f>E59+F59+J59+K59+L59</f>
        <v>768</v>
      </c>
      <c r="E59" s="264">
        <v>36</v>
      </c>
      <c r="F59" s="131">
        <v>400</v>
      </c>
      <c r="G59" s="131">
        <v>166</v>
      </c>
      <c r="H59" s="131">
        <v>174</v>
      </c>
      <c r="I59" s="131">
        <v>60</v>
      </c>
      <c r="J59" s="131">
        <v>14</v>
      </c>
      <c r="K59" s="139">
        <v>30</v>
      </c>
      <c r="L59" s="87">
        <v>288</v>
      </c>
      <c r="M59" s="454">
        <v>0</v>
      </c>
      <c r="N59" s="444">
        <v>0</v>
      </c>
      <c r="O59" s="455">
        <v>0</v>
      </c>
      <c r="P59" s="445">
        <v>0</v>
      </c>
      <c r="Q59" s="115">
        <v>0</v>
      </c>
      <c r="R59" s="126">
        <v>0</v>
      </c>
      <c r="S59" s="131">
        <v>0</v>
      </c>
      <c r="T59" s="124">
        <v>16</v>
      </c>
      <c r="U59" s="88">
        <v>0</v>
      </c>
      <c r="V59" s="138">
        <v>10</v>
      </c>
      <c r="W59" s="124">
        <v>120</v>
      </c>
      <c r="X59" s="137">
        <v>0</v>
      </c>
      <c r="Y59" s="131">
        <v>2</v>
      </c>
      <c r="Z59" s="124">
        <v>118</v>
      </c>
      <c r="AA59" s="88">
        <v>288</v>
      </c>
      <c r="AB59" s="115">
        <v>2</v>
      </c>
      <c r="AC59" s="124">
        <v>60</v>
      </c>
      <c r="AD59" s="137">
        <v>0</v>
      </c>
      <c r="AE59" s="137">
        <v>22</v>
      </c>
      <c r="AF59" s="124">
        <v>86</v>
      </c>
      <c r="AG59" s="87">
        <v>0</v>
      </c>
    </row>
    <row r="60" spans="1:33" s="65" customFormat="1" ht="69" customHeight="1" x14ac:dyDescent="0.25">
      <c r="A60" s="152" t="s">
        <v>398</v>
      </c>
      <c r="B60" s="153" t="s">
        <v>258</v>
      </c>
      <c r="C60" s="361" t="s">
        <v>259</v>
      </c>
      <c r="D60" s="299">
        <f>E60+F60+J60+K60</f>
        <v>462</v>
      </c>
      <c r="E60" s="265">
        <v>36</v>
      </c>
      <c r="F60" s="154">
        <v>400</v>
      </c>
      <c r="G60" s="154">
        <v>166</v>
      </c>
      <c r="H60" s="154">
        <v>174</v>
      </c>
      <c r="I60" s="154">
        <v>60</v>
      </c>
      <c r="J60" s="154">
        <v>14</v>
      </c>
      <c r="K60" s="157">
        <v>12</v>
      </c>
      <c r="L60" s="155">
        <v>0</v>
      </c>
      <c r="M60" s="461"/>
      <c r="N60" s="462"/>
      <c r="O60" s="462"/>
      <c r="P60" s="463"/>
      <c r="Q60" s="177"/>
      <c r="R60" s="178"/>
      <c r="S60" s="179"/>
      <c r="T60" s="159">
        <v>16</v>
      </c>
      <c r="U60" s="155"/>
      <c r="V60" s="156">
        <v>10</v>
      </c>
      <c r="W60" s="159">
        <v>120</v>
      </c>
      <c r="X60" s="154"/>
      <c r="Y60" s="154">
        <v>2</v>
      </c>
      <c r="Z60" s="159">
        <v>118</v>
      </c>
      <c r="AA60" s="155"/>
      <c r="AB60" s="177">
        <v>2</v>
      </c>
      <c r="AC60" s="159">
        <v>60</v>
      </c>
      <c r="AD60" s="154"/>
      <c r="AE60" s="154">
        <v>22</v>
      </c>
      <c r="AF60" s="159">
        <v>86</v>
      </c>
      <c r="AG60" s="180"/>
    </row>
    <row r="61" spans="1:33" ht="111" hidden="1" thickBot="1" x14ac:dyDescent="0.3">
      <c r="A61" s="82" t="s">
        <v>260</v>
      </c>
      <c r="B61" s="84" t="s">
        <v>261</v>
      </c>
      <c r="C61" s="289"/>
      <c r="D61" s="77">
        <v>74</v>
      </c>
      <c r="E61" s="263">
        <v>4</v>
      </c>
      <c r="F61" s="125">
        <v>70</v>
      </c>
      <c r="G61" s="125">
        <v>30</v>
      </c>
      <c r="H61" s="125">
        <v>40</v>
      </c>
      <c r="I61" s="125"/>
      <c r="J61" s="125"/>
      <c r="K61" s="125"/>
      <c r="L61" s="75"/>
      <c r="M61" s="454"/>
      <c r="N61" s="455"/>
      <c r="O61" s="455"/>
      <c r="P61" s="433"/>
      <c r="Q61" s="112"/>
      <c r="R61" s="124"/>
      <c r="S61" s="125"/>
      <c r="T61" s="124">
        <v>16</v>
      </c>
      <c r="U61" s="75"/>
      <c r="V61" s="112">
        <v>4</v>
      </c>
      <c r="W61" s="124">
        <v>34</v>
      </c>
      <c r="X61" s="125"/>
      <c r="Y61" s="125"/>
      <c r="Z61" s="124">
        <v>20</v>
      </c>
      <c r="AA61" s="75"/>
      <c r="AB61" s="112"/>
      <c r="AC61" s="124"/>
      <c r="AD61" s="125"/>
      <c r="AE61" s="125"/>
      <c r="AF61" s="124"/>
      <c r="AG61" s="75"/>
    </row>
    <row r="62" spans="1:33" ht="32.25" hidden="1" thickBot="1" x14ac:dyDescent="0.3">
      <c r="A62" s="82" t="s">
        <v>262</v>
      </c>
      <c r="B62" s="84" t="s">
        <v>263</v>
      </c>
      <c r="C62" s="289"/>
      <c r="D62" s="77">
        <v>62</v>
      </c>
      <c r="E62" s="263">
        <v>2</v>
      </c>
      <c r="F62" s="125">
        <v>60</v>
      </c>
      <c r="G62" s="125">
        <v>40</v>
      </c>
      <c r="H62" s="125">
        <v>20</v>
      </c>
      <c r="I62" s="125"/>
      <c r="J62" s="125"/>
      <c r="K62" s="125"/>
      <c r="L62" s="75"/>
      <c r="M62" s="454"/>
      <c r="N62" s="455"/>
      <c r="O62" s="455"/>
      <c r="P62" s="433"/>
      <c r="Q62" s="112"/>
      <c r="R62" s="124"/>
      <c r="S62" s="125"/>
      <c r="T62" s="124"/>
      <c r="U62" s="75"/>
      <c r="V62" s="112">
        <v>2</v>
      </c>
      <c r="W62" s="124">
        <v>40</v>
      </c>
      <c r="X62" s="125"/>
      <c r="Y62" s="125"/>
      <c r="Z62" s="124">
        <v>20</v>
      </c>
      <c r="AA62" s="75"/>
      <c r="AB62" s="112"/>
      <c r="AC62" s="124"/>
      <c r="AD62" s="125"/>
      <c r="AE62" s="125"/>
      <c r="AF62" s="124"/>
      <c r="AG62" s="75"/>
    </row>
    <row r="63" spans="1:33" ht="32.25" hidden="1" thickBot="1" x14ac:dyDescent="0.3">
      <c r="A63" s="82" t="s">
        <v>264</v>
      </c>
      <c r="B63" s="84" t="s">
        <v>265</v>
      </c>
      <c r="C63" s="289"/>
      <c r="D63" s="77">
        <v>84</v>
      </c>
      <c r="E63" s="263">
        <v>2</v>
      </c>
      <c r="F63" s="125">
        <v>82</v>
      </c>
      <c r="G63" s="125">
        <v>50</v>
      </c>
      <c r="H63" s="125">
        <v>32</v>
      </c>
      <c r="I63" s="125"/>
      <c r="J63" s="125"/>
      <c r="K63" s="125"/>
      <c r="L63" s="75"/>
      <c r="M63" s="454"/>
      <c r="N63" s="455"/>
      <c r="O63" s="455"/>
      <c r="P63" s="433"/>
      <c r="Q63" s="112"/>
      <c r="R63" s="124"/>
      <c r="S63" s="125"/>
      <c r="T63" s="124"/>
      <c r="U63" s="75"/>
      <c r="V63" s="112"/>
      <c r="W63" s="124"/>
      <c r="X63" s="125"/>
      <c r="Y63" s="125">
        <v>2</v>
      </c>
      <c r="Z63" s="124">
        <v>58</v>
      </c>
      <c r="AA63" s="75"/>
      <c r="AB63" s="112"/>
      <c r="AC63" s="124">
        <v>24</v>
      </c>
      <c r="AD63" s="125"/>
      <c r="AE63" s="125"/>
      <c r="AF63" s="124"/>
      <c r="AG63" s="75"/>
    </row>
    <row r="64" spans="1:33" ht="32.25" hidden="1" thickBot="1" x14ac:dyDescent="0.3">
      <c r="A64" s="82" t="s">
        <v>266</v>
      </c>
      <c r="B64" s="84" t="s">
        <v>267</v>
      </c>
      <c r="C64" s="289"/>
      <c r="D64" s="77">
        <v>48</v>
      </c>
      <c r="E64" s="263">
        <v>2</v>
      </c>
      <c r="F64" s="125">
        <v>46</v>
      </c>
      <c r="G64" s="125">
        <v>20</v>
      </c>
      <c r="H64" s="125">
        <v>26</v>
      </c>
      <c r="I64" s="125"/>
      <c r="J64" s="125"/>
      <c r="K64" s="125"/>
      <c r="L64" s="75"/>
      <c r="M64" s="454"/>
      <c r="N64" s="455"/>
      <c r="O64" s="455"/>
      <c r="P64" s="433"/>
      <c r="Q64" s="112"/>
      <c r="R64" s="124"/>
      <c r="S64" s="125"/>
      <c r="T64" s="124"/>
      <c r="U64" s="75"/>
      <c r="V64" s="112">
        <v>2</v>
      </c>
      <c r="W64" s="124">
        <v>26</v>
      </c>
      <c r="X64" s="125"/>
      <c r="Y64" s="125"/>
      <c r="Z64" s="124">
        <v>20</v>
      </c>
      <c r="AA64" s="75"/>
      <c r="AB64" s="112"/>
      <c r="AC64" s="124"/>
      <c r="AD64" s="125"/>
      <c r="AE64" s="125"/>
      <c r="AF64" s="124"/>
      <c r="AG64" s="75"/>
    </row>
    <row r="65" spans="1:33" ht="32.25" hidden="1" thickBot="1" x14ac:dyDescent="0.3">
      <c r="A65" s="82" t="s">
        <v>268</v>
      </c>
      <c r="B65" s="84" t="s">
        <v>269</v>
      </c>
      <c r="C65" s="289"/>
      <c r="D65" s="77">
        <v>22</v>
      </c>
      <c r="E65" s="263">
        <v>2</v>
      </c>
      <c r="F65" s="125">
        <v>20</v>
      </c>
      <c r="G65" s="125">
        <v>8</v>
      </c>
      <c r="H65" s="125">
        <v>12</v>
      </c>
      <c r="I65" s="125"/>
      <c r="J65" s="125"/>
      <c r="K65" s="125"/>
      <c r="L65" s="75"/>
      <c r="M65" s="454"/>
      <c r="N65" s="455"/>
      <c r="O65" s="455"/>
      <c r="P65" s="433"/>
      <c r="Q65" s="112"/>
      <c r="R65" s="124"/>
      <c r="S65" s="125"/>
      <c r="T65" s="124"/>
      <c r="U65" s="75"/>
      <c r="V65" s="112">
        <v>2</v>
      </c>
      <c r="W65" s="124">
        <v>20</v>
      </c>
      <c r="X65" s="125"/>
      <c r="Y65" s="125"/>
      <c r="Z65" s="124"/>
      <c r="AA65" s="75"/>
      <c r="AB65" s="112"/>
      <c r="AC65" s="124"/>
      <c r="AD65" s="125"/>
      <c r="AE65" s="125"/>
      <c r="AF65" s="124"/>
      <c r="AG65" s="75"/>
    </row>
    <row r="66" spans="1:33" ht="79.5" hidden="1" thickBot="1" x14ac:dyDescent="0.3">
      <c r="A66" s="82" t="s">
        <v>270</v>
      </c>
      <c r="B66" s="84" t="s">
        <v>271</v>
      </c>
      <c r="C66" s="289"/>
      <c r="D66" s="77">
        <v>52</v>
      </c>
      <c r="E66" s="263">
        <v>2</v>
      </c>
      <c r="F66" s="125">
        <v>50</v>
      </c>
      <c r="G66" s="125">
        <v>12</v>
      </c>
      <c r="H66" s="125">
        <v>38</v>
      </c>
      <c r="I66" s="125"/>
      <c r="J66" s="125"/>
      <c r="K66" s="125"/>
      <c r="L66" s="75"/>
      <c r="M66" s="454"/>
      <c r="N66" s="455"/>
      <c r="O66" s="455"/>
      <c r="P66" s="433"/>
      <c r="Q66" s="112"/>
      <c r="R66" s="124"/>
      <c r="S66" s="125"/>
      <c r="T66" s="124"/>
      <c r="U66" s="75"/>
      <c r="V66" s="112"/>
      <c r="W66" s="124"/>
      <c r="X66" s="125"/>
      <c r="Y66" s="125"/>
      <c r="Z66" s="124"/>
      <c r="AA66" s="75"/>
      <c r="AB66" s="112"/>
      <c r="AC66" s="124">
        <v>24</v>
      </c>
      <c r="AD66" s="125"/>
      <c r="AE66" s="125">
        <v>2</v>
      </c>
      <c r="AF66" s="124">
        <v>26</v>
      </c>
      <c r="AG66" s="75"/>
    </row>
    <row r="67" spans="1:33" ht="32.25" hidden="1" thickBot="1" x14ac:dyDescent="0.3">
      <c r="A67" s="82" t="s">
        <v>272</v>
      </c>
      <c r="B67" s="84" t="s">
        <v>273</v>
      </c>
      <c r="C67" s="289"/>
      <c r="D67" s="77">
        <v>14</v>
      </c>
      <c r="E67" s="263">
        <v>2</v>
      </c>
      <c r="F67" s="125">
        <v>12</v>
      </c>
      <c r="G67" s="125">
        <v>6</v>
      </c>
      <c r="H67" s="125">
        <v>6</v>
      </c>
      <c r="I67" s="125"/>
      <c r="J67" s="125"/>
      <c r="K67" s="125"/>
      <c r="L67" s="75"/>
      <c r="M67" s="454"/>
      <c r="N67" s="455"/>
      <c r="O67" s="455"/>
      <c r="P67" s="433"/>
      <c r="Q67" s="112"/>
      <c r="R67" s="124"/>
      <c r="S67" s="125"/>
      <c r="T67" s="124"/>
      <c r="U67" s="75"/>
      <c r="V67" s="112"/>
      <c r="W67" s="124"/>
      <c r="X67" s="125"/>
      <c r="Y67" s="125"/>
      <c r="Z67" s="124"/>
      <c r="AA67" s="75"/>
      <c r="AB67" s="112">
        <v>2</v>
      </c>
      <c r="AC67" s="124">
        <v>12</v>
      </c>
      <c r="AD67" s="125"/>
      <c r="AE67" s="125"/>
      <c r="AF67" s="124"/>
      <c r="AG67" s="75"/>
    </row>
    <row r="68" spans="1:33" ht="30.75" hidden="1" customHeight="1" thickBot="1" x14ac:dyDescent="0.3">
      <c r="A68" s="96" t="s">
        <v>274</v>
      </c>
      <c r="B68" s="167" t="s">
        <v>275</v>
      </c>
      <c r="C68" s="289"/>
      <c r="D68" s="272">
        <v>80</v>
      </c>
      <c r="E68" s="261">
        <v>20</v>
      </c>
      <c r="F68" s="121">
        <v>60</v>
      </c>
      <c r="G68" s="121"/>
      <c r="H68" s="121"/>
      <c r="I68" s="121">
        <v>60</v>
      </c>
      <c r="J68" s="121"/>
      <c r="K68" s="121" t="s">
        <v>131</v>
      </c>
      <c r="L68" s="100"/>
      <c r="M68" s="448"/>
      <c r="N68" s="449"/>
      <c r="O68" s="449"/>
      <c r="P68" s="450"/>
      <c r="Q68" s="110"/>
      <c r="R68" s="120"/>
      <c r="S68" s="121"/>
      <c r="T68" s="120"/>
      <c r="U68" s="100"/>
      <c r="V68" s="110"/>
      <c r="W68" s="120"/>
      <c r="X68" s="121"/>
      <c r="Y68" s="121"/>
      <c r="Z68" s="120"/>
      <c r="AA68" s="100"/>
      <c r="AB68" s="110"/>
      <c r="AC68" s="120"/>
      <c r="AD68" s="121"/>
      <c r="AE68" s="121">
        <v>20</v>
      </c>
      <c r="AF68" s="120">
        <v>60</v>
      </c>
      <c r="AG68" s="100"/>
    </row>
    <row r="69" spans="1:33" s="90" customFormat="1" ht="31.5" x14ac:dyDescent="0.25">
      <c r="A69" s="170" t="s">
        <v>399</v>
      </c>
      <c r="B69" s="171" t="s">
        <v>276</v>
      </c>
      <c r="C69" s="145" t="s">
        <v>187</v>
      </c>
      <c r="D69" s="300">
        <v>144</v>
      </c>
      <c r="E69" s="266"/>
      <c r="F69" s="172"/>
      <c r="G69" s="172"/>
      <c r="H69" s="172"/>
      <c r="I69" s="172"/>
      <c r="J69" s="172"/>
      <c r="K69" s="172"/>
      <c r="L69" s="173">
        <v>144</v>
      </c>
      <c r="M69" s="464"/>
      <c r="N69" s="465"/>
      <c r="O69" s="465"/>
      <c r="P69" s="466"/>
      <c r="Q69" s="174"/>
      <c r="R69" s="175"/>
      <c r="S69" s="172"/>
      <c r="T69" s="175"/>
      <c r="U69" s="173"/>
      <c r="V69" s="174"/>
      <c r="W69" s="175"/>
      <c r="X69" s="172"/>
      <c r="Y69" s="172"/>
      <c r="Z69" s="175"/>
      <c r="AA69" s="176">
        <v>144</v>
      </c>
      <c r="AB69" s="174"/>
      <c r="AC69" s="175"/>
      <c r="AD69" s="172"/>
      <c r="AE69" s="172"/>
      <c r="AF69" s="175"/>
      <c r="AG69" s="173"/>
    </row>
    <row r="70" spans="1:33" s="90" customFormat="1" ht="31.5" x14ac:dyDescent="0.25">
      <c r="A70" s="342" t="s">
        <v>400</v>
      </c>
      <c r="B70" s="360" t="s">
        <v>24</v>
      </c>
      <c r="C70" s="294" t="s">
        <v>187</v>
      </c>
      <c r="D70" s="345">
        <v>144</v>
      </c>
      <c r="E70" s="346"/>
      <c r="F70" s="347"/>
      <c r="G70" s="347"/>
      <c r="H70" s="347"/>
      <c r="I70" s="347"/>
      <c r="J70" s="347"/>
      <c r="K70" s="347"/>
      <c r="L70" s="348">
        <v>144</v>
      </c>
      <c r="M70" s="467"/>
      <c r="N70" s="468"/>
      <c r="O70" s="468"/>
      <c r="P70" s="469"/>
      <c r="Q70" s="349"/>
      <c r="R70" s="350"/>
      <c r="S70" s="347"/>
      <c r="T70" s="350"/>
      <c r="U70" s="348"/>
      <c r="V70" s="349"/>
      <c r="W70" s="350"/>
      <c r="X70" s="347"/>
      <c r="Y70" s="347"/>
      <c r="Z70" s="350"/>
      <c r="AA70" s="351">
        <v>144</v>
      </c>
      <c r="AB70" s="349"/>
      <c r="AC70" s="350"/>
      <c r="AD70" s="347"/>
      <c r="AE70" s="347"/>
      <c r="AF70" s="350"/>
      <c r="AG70" s="348"/>
    </row>
    <row r="71" spans="1:33" s="90" customFormat="1" ht="20.25" customHeight="1" thickBot="1" x14ac:dyDescent="0.3">
      <c r="A71" s="352" t="s">
        <v>403</v>
      </c>
      <c r="B71" s="392" t="s">
        <v>401</v>
      </c>
      <c r="C71" s="291" t="s">
        <v>257</v>
      </c>
      <c r="D71" s="353">
        <v>18</v>
      </c>
      <c r="E71" s="354"/>
      <c r="F71" s="355"/>
      <c r="G71" s="355"/>
      <c r="H71" s="355"/>
      <c r="I71" s="355"/>
      <c r="J71" s="355"/>
      <c r="K71" s="355">
        <v>18</v>
      </c>
      <c r="L71" s="356"/>
      <c r="M71" s="470"/>
      <c r="N71" s="471"/>
      <c r="O71" s="471"/>
      <c r="P71" s="472"/>
      <c r="Q71" s="357"/>
      <c r="R71" s="359"/>
      <c r="S71" s="355"/>
      <c r="T71" s="359"/>
      <c r="U71" s="356"/>
      <c r="V71" s="357"/>
      <c r="W71" s="359"/>
      <c r="X71" s="355"/>
      <c r="Y71" s="355"/>
      <c r="Z71" s="359"/>
      <c r="AA71" s="358"/>
      <c r="AB71" s="357"/>
      <c r="AC71" s="359"/>
      <c r="AD71" s="355"/>
      <c r="AE71" s="355"/>
      <c r="AF71" s="359"/>
      <c r="AG71" s="356"/>
    </row>
    <row r="72" spans="1:33" ht="82.5" customHeight="1" thickBot="1" x14ac:dyDescent="0.3">
      <c r="A72" s="92" t="s">
        <v>419</v>
      </c>
      <c r="B72" s="86" t="s">
        <v>277</v>
      </c>
      <c r="C72" s="288" t="s">
        <v>427</v>
      </c>
      <c r="D72" s="341">
        <v>400</v>
      </c>
      <c r="E72" s="264">
        <v>20</v>
      </c>
      <c r="F72" s="131">
        <v>242</v>
      </c>
      <c r="G72" s="131">
        <v>148</v>
      </c>
      <c r="H72" s="131">
        <v>94</v>
      </c>
      <c r="I72" s="131">
        <v>0</v>
      </c>
      <c r="J72" s="131">
        <v>0</v>
      </c>
      <c r="K72" s="131">
        <v>30</v>
      </c>
      <c r="L72" s="88">
        <v>108</v>
      </c>
      <c r="M72" s="454">
        <v>0</v>
      </c>
      <c r="N72" s="455">
        <v>0</v>
      </c>
      <c r="O72" s="455">
        <v>0</v>
      </c>
      <c r="P72" s="433">
        <v>0</v>
      </c>
      <c r="Q72" s="115">
        <v>0</v>
      </c>
      <c r="R72" s="124">
        <v>0</v>
      </c>
      <c r="S72" s="131">
        <v>0</v>
      </c>
      <c r="T72" s="124">
        <v>0</v>
      </c>
      <c r="U72" s="87">
        <v>0</v>
      </c>
      <c r="V72" s="115">
        <v>0</v>
      </c>
      <c r="W72" s="124">
        <v>0</v>
      </c>
      <c r="X72" s="131">
        <v>0</v>
      </c>
      <c r="Y72" s="131">
        <v>0</v>
      </c>
      <c r="Z72" s="124">
        <v>0</v>
      </c>
      <c r="AA72" s="87">
        <v>0</v>
      </c>
      <c r="AB72" s="221">
        <v>10</v>
      </c>
      <c r="AC72" s="132">
        <v>98</v>
      </c>
      <c r="AD72" s="131">
        <v>0</v>
      </c>
      <c r="AE72" s="134">
        <v>10</v>
      </c>
      <c r="AF72" s="132">
        <v>144</v>
      </c>
      <c r="AG72" s="87">
        <v>108</v>
      </c>
    </row>
    <row r="73" spans="1:33" ht="78.75" x14ac:dyDescent="0.25">
      <c r="A73" s="152" t="s">
        <v>278</v>
      </c>
      <c r="B73" s="153" t="s">
        <v>279</v>
      </c>
      <c r="C73" s="247" t="s">
        <v>280</v>
      </c>
      <c r="D73" s="299">
        <f>E73+F73+K73</f>
        <v>114</v>
      </c>
      <c r="E73" s="265">
        <v>10</v>
      </c>
      <c r="F73" s="154">
        <v>98</v>
      </c>
      <c r="G73" s="154">
        <v>62</v>
      </c>
      <c r="H73" s="154">
        <v>36</v>
      </c>
      <c r="I73" s="154"/>
      <c r="J73" s="154"/>
      <c r="K73" s="154">
        <v>6</v>
      </c>
      <c r="L73" s="155"/>
      <c r="M73" s="473"/>
      <c r="N73" s="474"/>
      <c r="O73" s="474"/>
      <c r="P73" s="475"/>
      <c r="Q73" s="156"/>
      <c r="R73" s="159"/>
      <c r="S73" s="154"/>
      <c r="T73" s="159"/>
      <c r="U73" s="155"/>
      <c r="V73" s="156"/>
      <c r="W73" s="159"/>
      <c r="X73" s="154"/>
      <c r="Y73" s="154"/>
      <c r="Z73" s="159"/>
      <c r="AA73" s="155"/>
      <c r="AB73" s="223">
        <v>10</v>
      </c>
      <c r="AC73" s="159">
        <v>98</v>
      </c>
      <c r="AD73" s="154"/>
      <c r="AE73" s="154"/>
      <c r="AF73" s="159"/>
      <c r="AG73" s="155"/>
    </row>
    <row r="74" spans="1:33" ht="51.75" hidden="1" customHeight="1" thickBot="1" x14ac:dyDescent="0.3">
      <c r="A74" s="89" t="s">
        <v>281</v>
      </c>
      <c r="B74" s="84" t="s">
        <v>282</v>
      </c>
      <c r="C74" s="146"/>
      <c r="D74" s="77">
        <v>32</v>
      </c>
      <c r="E74" s="263">
        <v>4</v>
      </c>
      <c r="F74" s="125">
        <v>28</v>
      </c>
      <c r="G74" s="125">
        <v>16</v>
      </c>
      <c r="H74" s="125">
        <v>12</v>
      </c>
      <c r="I74" s="125"/>
      <c r="J74" s="125"/>
      <c r="K74" s="125"/>
      <c r="L74" s="75"/>
      <c r="M74" s="454"/>
      <c r="N74" s="455"/>
      <c r="O74" s="455"/>
      <c r="P74" s="433"/>
      <c r="Q74" s="112"/>
      <c r="R74" s="124"/>
      <c r="S74" s="125"/>
      <c r="T74" s="124"/>
      <c r="U74" s="75"/>
      <c r="V74" s="112"/>
      <c r="W74" s="124"/>
      <c r="X74" s="125"/>
      <c r="Y74" s="125"/>
      <c r="Z74" s="124"/>
      <c r="AA74" s="75"/>
      <c r="AB74" s="112">
        <v>4</v>
      </c>
      <c r="AC74" s="124">
        <v>28</v>
      </c>
      <c r="AD74" s="125"/>
      <c r="AE74" s="125"/>
      <c r="AF74" s="124"/>
      <c r="AG74" s="75"/>
    </row>
    <row r="75" spans="1:33" ht="51.75" hidden="1" customHeight="1" thickBot="1" x14ac:dyDescent="0.3">
      <c r="A75" s="89" t="s">
        <v>283</v>
      </c>
      <c r="B75" s="84" t="s">
        <v>284</v>
      </c>
      <c r="C75" s="146"/>
      <c r="D75" s="77">
        <v>32</v>
      </c>
      <c r="E75" s="263">
        <v>2</v>
      </c>
      <c r="F75" s="125">
        <v>30</v>
      </c>
      <c r="G75" s="125">
        <v>24</v>
      </c>
      <c r="H75" s="125">
        <v>6</v>
      </c>
      <c r="I75" s="125"/>
      <c r="J75" s="125"/>
      <c r="K75" s="125"/>
      <c r="L75" s="75"/>
      <c r="M75" s="454"/>
      <c r="N75" s="455"/>
      <c r="O75" s="455"/>
      <c r="P75" s="433"/>
      <c r="Q75" s="112"/>
      <c r="R75" s="124"/>
      <c r="S75" s="125"/>
      <c r="T75" s="124"/>
      <c r="U75" s="75"/>
      <c r="V75" s="112"/>
      <c r="W75" s="124"/>
      <c r="X75" s="125"/>
      <c r="Y75" s="125"/>
      <c r="Z75" s="124"/>
      <c r="AA75" s="75"/>
      <c r="AB75" s="112">
        <v>2</v>
      </c>
      <c r="AC75" s="124">
        <v>30</v>
      </c>
      <c r="AD75" s="125"/>
      <c r="AE75" s="125"/>
      <c r="AF75" s="124"/>
      <c r="AG75" s="75"/>
    </row>
    <row r="76" spans="1:33" ht="39" hidden="1" customHeight="1" thickBot="1" x14ac:dyDescent="0.3">
      <c r="A76" s="89" t="s">
        <v>285</v>
      </c>
      <c r="B76" s="84" t="s">
        <v>286</v>
      </c>
      <c r="C76" s="146"/>
      <c r="D76" s="77">
        <v>32</v>
      </c>
      <c r="E76" s="263">
        <v>2</v>
      </c>
      <c r="F76" s="125">
        <v>30</v>
      </c>
      <c r="G76" s="125">
        <v>18</v>
      </c>
      <c r="H76" s="125">
        <v>12</v>
      </c>
      <c r="I76" s="125"/>
      <c r="J76" s="125"/>
      <c r="K76" s="125"/>
      <c r="L76" s="75"/>
      <c r="M76" s="454"/>
      <c r="N76" s="455"/>
      <c r="O76" s="455"/>
      <c r="P76" s="433"/>
      <c r="Q76" s="112"/>
      <c r="R76" s="124"/>
      <c r="S76" s="125"/>
      <c r="T76" s="124"/>
      <c r="U76" s="75"/>
      <c r="V76" s="112"/>
      <c r="W76" s="124"/>
      <c r="X76" s="125"/>
      <c r="Y76" s="125"/>
      <c r="Z76" s="124"/>
      <c r="AA76" s="75"/>
      <c r="AB76" s="112">
        <v>2</v>
      </c>
      <c r="AC76" s="124">
        <v>30</v>
      </c>
      <c r="AD76" s="125"/>
      <c r="AE76" s="125"/>
      <c r="AF76" s="124"/>
      <c r="AG76" s="75"/>
    </row>
    <row r="77" spans="1:33" ht="39" hidden="1" customHeight="1" thickBot="1" x14ac:dyDescent="0.3">
      <c r="A77" s="89" t="s">
        <v>287</v>
      </c>
      <c r="B77" s="84" t="s">
        <v>288</v>
      </c>
      <c r="C77" s="146"/>
      <c r="D77" s="77">
        <v>12</v>
      </c>
      <c r="E77" s="263">
        <v>2</v>
      </c>
      <c r="F77" s="125">
        <v>10</v>
      </c>
      <c r="G77" s="125">
        <v>4</v>
      </c>
      <c r="H77" s="125">
        <v>6</v>
      </c>
      <c r="I77" s="125"/>
      <c r="J77" s="125"/>
      <c r="K77" s="125"/>
      <c r="L77" s="75"/>
      <c r="M77" s="454"/>
      <c r="N77" s="455"/>
      <c r="O77" s="455"/>
      <c r="P77" s="433"/>
      <c r="Q77" s="112"/>
      <c r="R77" s="124"/>
      <c r="S77" s="125"/>
      <c r="T77" s="124"/>
      <c r="U77" s="75"/>
      <c r="V77" s="112"/>
      <c r="W77" s="124"/>
      <c r="X77" s="125"/>
      <c r="Y77" s="125"/>
      <c r="Z77" s="124"/>
      <c r="AA77" s="75"/>
      <c r="AB77" s="112">
        <v>2</v>
      </c>
      <c r="AC77" s="124">
        <v>10</v>
      </c>
      <c r="AD77" s="125"/>
      <c r="AE77" s="125"/>
      <c r="AF77" s="124"/>
      <c r="AG77" s="75"/>
    </row>
    <row r="78" spans="1:33" ht="63" x14ac:dyDescent="0.25">
      <c r="A78" s="160" t="s">
        <v>289</v>
      </c>
      <c r="B78" s="161" t="s">
        <v>290</v>
      </c>
      <c r="C78" s="162" t="s">
        <v>239</v>
      </c>
      <c r="D78" s="301">
        <v>160</v>
      </c>
      <c r="E78" s="268">
        <v>10</v>
      </c>
      <c r="F78" s="163">
        <v>144</v>
      </c>
      <c r="G78" s="163">
        <v>86</v>
      </c>
      <c r="H78" s="163">
        <v>58</v>
      </c>
      <c r="I78" s="163"/>
      <c r="J78" s="163"/>
      <c r="K78" s="163">
        <v>6</v>
      </c>
      <c r="L78" s="164"/>
      <c r="M78" s="476"/>
      <c r="N78" s="477"/>
      <c r="O78" s="477"/>
      <c r="P78" s="478"/>
      <c r="Q78" s="165"/>
      <c r="R78" s="166"/>
      <c r="S78" s="163"/>
      <c r="T78" s="166"/>
      <c r="U78" s="164"/>
      <c r="V78" s="165"/>
      <c r="W78" s="166"/>
      <c r="X78" s="163"/>
      <c r="Y78" s="163"/>
      <c r="Z78" s="166"/>
      <c r="AA78" s="164"/>
      <c r="AB78" s="165"/>
      <c r="AC78" s="166"/>
      <c r="AD78" s="163"/>
      <c r="AE78" s="224">
        <v>10</v>
      </c>
      <c r="AF78" s="166">
        <v>144</v>
      </c>
      <c r="AG78" s="164"/>
    </row>
    <row r="79" spans="1:33" ht="48" hidden="1" thickBot="1" x14ac:dyDescent="0.3">
      <c r="A79" s="82" t="s">
        <v>291</v>
      </c>
      <c r="B79" s="84" t="s">
        <v>292</v>
      </c>
      <c r="C79" s="248"/>
      <c r="D79" s="77">
        <v>40</v>
      </c>
      <c r="E79" s="263">
        <v>2</v>
      </c>
      <c r="F79" s="125">
        <v>38</v>
      </c>
      <c r="G79" s="125">
        <v>20</v>
      </c>
      <c r="H79" s="125">
        <v>18</v>
      </c>
      <c r="I79" s="125"/>
      <c r="J79" s="125"/>
      <c r="K79" s="125"/>
      <c r="L79" s="75"/>
      <c r="M79" s="454"/>
      <c r="N79" s="455"/>
      <c r="O79" s="455"/>
      <c r="P79" s="433"/>
      <c r="Q79" s="112"/>
      <c r="R79" s="124"/>
      <c r="S79" s="125"/>
      <c r="T79" s="124"/>
      <c r="U79" s="75"/>
      <c r="V79" s="112"/>
      <c r="W79" s="124"/>
      <c r="X79" s="125"/>
      <c r="Y79" s="125"/>
      <c r="Z79" s="124"/>
      <c r="AA79" s="75"/>
      <c r="AB79" s="112"/>
      <c r="AC79" s="124"/>
      <c r="AD79" s="125"/>
      <c r="AE79" s="125">
        <v>2</v>
      </c>
      <c r="AF79" s="124" t="s">
        <v>131</v>
      </c>
      <c r="AG79" s="75"/>
    </row>
    <row r="80" spans="1:33" ht="48" hidden="1" thickBot="1" x14ac:dyDescent="0.3">
      <c r="A80" s="82" t="s">
        <v>293</v>
      </c>
      <c r="B80" s="84" t="s">
        <v>294</v>
      </c>
      <c r="C80" s="248"/>
      <c r="D80" s="77">
        <v>40</v>
      </c>
      <c r="E80" s="263">
        <v>2</v>
      </c>
      <c r="F80" s="125">
        <v>38</v>
      </c>
      <c r="G80" s="125">
        <v>20</v>
      </c>
      <c r="H80" s="125">
        <v>18</v>
      </c>
      <c r="I80" s="125"/>
      <c r="J80" s="125"/>
      <c r="K80" s="125"/>
      <c r="L80" s="75"/>
      <c r="M80" s="454"/>
      <c r="N80" s="455"/>
      <c r="O80" s="455"/>
      <c r="P80" s="433"/>
      <c r="Q80" s="112"/>
      <c r="R80" s="124"/>
      <c r="S80" s="125"/>
      <c r="T80" s="124"/>
      <c r="U80" s="75"/>
      <c r="V80" s="112"/>
      <c r="W80" s="124"/>
      <c r="X80" s="125"/>
      <c r="Y80" s="125"/>
      <c r="Z80" s="124"/>
      <c r="AA80" s="75"/>
      <c r="AB80" s="112"/>
      <c r="AC80" s="124"/>
      <c r="AD80" s="125"/>
      <c r="AE80" s="125">
        <v>2</v>
      </c>
      <c r="AF80" s="124">
        <v>38</v>
      </c>
      <c r="AG80" s="75"/>
    </row>
    <row r="81" spans="1:33" ht="48" hidden="1" thickBot="1" x14ac:dyDescent="0.3">
      <c r="A81" s="82" t="s">
        <v>295</v>
      </c>
      <c r="B81" s="84" t="s">
        <v>296</v>
      </c>
      <c r="C81" s="248"/>
      <c r="D81" s="77">
        <v>42</v>
      </c>
      <c r="E81" s="263">
        <v>2</v>
      </c>
      <c r="F81" s="125">
        <v>40</v>
      </c>
      <c r="G81" s="125">
        <v>22</v>
      </c>
      <c r="H81" s="125">
        <v>18</v>
      </c>
      <c r="I81" s="125"/>
      <c r="J81" s="125"/>
      <c r="K81" s="125"/>
      <c r="L81" s="75"/>
      <c r="M81" s="454"/>
      <c r="N81" s="455"/>
      <c r="O81" s="455"/>
      <c r="P81" s="433"/>
      <c r="Q81" s="112"/>
      <c r="R81" s="124"/>
      <c r="S81" s="125"/>
      <c r="T81" s="124"/>
      <c r="U81" s="75"/>
      <c r="V81" s="112"/>
      <c r="W81" s="124"/>
      <c r="X81" s="125"/>
      <c r="Y81" s="125"/>
      <c r="Z81" s="124"/>
      <c r="AA81" s="75"/>
      <c r="AB81" s="112"/>
      <c r="AC81" s="124"/>
      <c r="AD81" s="125"/>
      <c r="AE81" s="125">
        <v>2</v>
      </c>
      <c r="AF81" s="124">
        <v>40</v>
      </c>
      <c r="AG81" s="75"/>
    </row>
    <row r="82" spans="1:33" ht="63.75" hidden="1" thickBot="1" x14ac:dyDescent="0.3">
      <c r="A82" s="82" t="s">
        <v>297</v>
      </c>
      <c r="B82" s="84" t="s">
        <v>298</v>
      </c>
      <c r="C82" s="289"/>
      <c r="D82" s="77">
        <v>32</v>
      </c>
      <c r="E82" s="263">
        <v>4</v>
      </c>
      <c r="F82" s="125">
        <v>28</v>
      </c>
      <c r="G82" s="125">
        <v>24</v>
      </c>
      <c r="H82" s="125">
        <v>4</v>
      </c>
      <c r="I82" s="125" t="s">
        <v>131</v>
      </c>
      <c r="J82" s="125"/>
      <c r="K82" s="125"/>
      <c r="L82" s="75"/>
      <c r="M82" s="454"/>
      <c r="N82" s="455"/>
      <c r="O82" s="455"/>
      <c r="P82" s="433"/>
      <c r="Q82" s="112"/>
      <c r="R82" s="124"/>
      <c r="S82" s="125"/>
      <c r="T82" s="124"/>
      <c r="U82" s="75"/>
      <c r="V82" s="112"/>
      <c r="W82" s="124"/>
      <c r="X82" s="125"/>
      <c r="Y82" s="125"/>
      <c r="Z82" s="124"/>
      <c r="AA82" s="75"/>
      <c r="AB82" s="112"/>
      <c r="AC82" s="124"/>
      <c r="AD82" s="125"/>
      <c r="AE82" s="125">
        <v>4</v>
      </c>
      <c r="AF82" s="124">
        <v>28</v>
      </c>
      <c r="AG82" s="75"/>
    </row>
    <row r="83" spans="1:33" s="90" customFormat="1" ht="31.5" x14ac:dyDescent="0.25">
      <c r="A83" s="342" t="s">
        <v>299</v>
      </c>
      <c r="B83" s="343" t="s">
        <v>24</v>
      </c>
      <c r="C83" s="344" t="s">
        <v>187</v>
      </c>
      <c r="D83" s="345">
        <v>108</v>
      </c>
      <c r="E83" s="346"/>
      <c r="F83" s="347"/>
      <c r="G83" s="347"/>
      <c r="H83" s="347"/>
      <c r="I83" s="347"/>
      <c r="J83" s="347"/>
      <c r="K83" s="347"/>
      <c r="L83" s="348">
        <v>108</v>
      </c>
      <c r="M83" s="467"/>
      <c r="N83" s="468"/>
      <c r="O83" s="468"/>
      <c r="P83" s="469"/>
      <c r="Q83" s="349"/>
      <c r="R83" s="350"/>
      <c r="S83" s="347"/>
      <c r="T83" s="350"/>
      <c r="U83" s="348"/>
      <c r="V83" s="349"/>
      <c r="W83" s="350"/>
      <c r="X83" s="347"/>
      <c r="Y83" s="347"/>
      <c r="Z83" s="350"/>
      <c r="AA83" s="348"/>
      <c r="AB83" s="349"/>
      <c r="AC83" s="350"/>
      <c r="AD83" s="347"/>
      <c r="AE83" s="347"/>
      <c r="AF83" s="350"/>
      <c r="AG83" s="351">
        <v>108</v>
      </c>
    </row>
    <row r="84" spans="1:33" s="90" customFormat="1" ht="21" customHeight="1" thickBot="1" x14ac:dyDescent="0.3">
      <c r="A84" s="352" t="s">
        <v>402</v>
      </c>
      <c r="B84" s="392" t="s">
        <v>401</v>
      </c>
      <c r="C84" s="291" t="s">
        <v>257</v>
      </c>
      <c r="D84" s="353">
        <v>18</v>
      </c>
      <c r="E84" s="354"/>
      <c r="F84" s="355"/>
      <c r="G84" s="355"/>
      <c r="H84" s="355"/>
      <c r="I84" s="355"/>
      <c r="J84" s="355"/>
      <c r="K84" s="355">
        <v>18</v>
      </c>
      <c r="L84" s="356"/>
      <c r="M84" s="470"/>
      <c r="N84" s="471"/>
      <c r="O84" s="471"/>
      <c r="P84" s="472"/>
      <c r="Q84" s="357"/>
      <c r="R84" s="359"/>
      <c r="S84" s="355"/>
      <c r="T84" s="359"/>
      <c r="U84" s="356"/>
      <c r="V84" s="357"/>
      <c r="W84" s="359"/>
      <c r="X84" s="355"/>
      <c r="Y84" s="355"/>
      <c r="Z84" s="359"/>
      <c r="AA84" s="356"/>
      <c r="AB84" s="357"/>
      <c r="AC84" s="359"/>
      <c r="AD84" s="355"/>
      <c r="AE84" s="355"/>
      <c r="AF84" s="359"/>
      <c r="AG84" s="358"/>
    </row>
    <row r="85" spans="1:33" ht="64.5" customHeight="1" thickBot="1" x14ac:dyDescent="0.3">
      <c r="A85" s="85" t="s">
        <v>420</v>
      </c>
      <c r="B85" s="86" t="s">
        <v>300</v>
      </c>
      <c r="C85" s="288" t="s">
        <v>426</v>
      </c>
      <c r="D85" s="341">
        <f>E85+F85+K85+L85</f>
        <v>822</v>
      </c>
      <c r="E85" s="264">
        <v>50</v>
      </c>
      <c r="F85" s="131">
        <v>556</v>
      </c>
      <c r="G85" s="131">
        <v>220</v>
      </c>
      <c r="H85" s="131">
        <v>276</v>
      </c>
      <c r="I85" s="131">
        <v>60</v>
      </c>
      <c r="J85" s="131">
        <v>0</v>
      </c>
      <c r="K85" s="137">
        <f>SUM(K86:K110)</f>
        <v>36</v>
      </c>
      <c r="L85" s="88">
        <v>180</v>
      </c>
      <c r="M85" s="454">
        <v>0</v>
      </c>
      <c r="N85" s="455">
        <v>0</v>
      </c>
      <c r="O85" s="455">
        <v>0</v>
      </c>
      <c r="P85" s="433">
        <v>0</v>
      </c>
      <c r="Q85" s="115">
        <v>0</v>
      </c>
      <c r="R85" s="124">
        <v>0</v>
      </c>
      <c r="S85" s="131">
        <v>2</v>
      </c>
      <c r="T85" s="124">
        <v>92</v>
      </c>
      <c r="U85" s="87">
        <v>36</v>
      </c>
      <c r="V85" s="115">
        <v>14</v>
      </c>
      <c r="W85" s="124">
        <v>138</v>
      </c>
      <c r="X85" s="131">
        <v>0</v>
      </c>
      <c r="Y85" s="131">
        <v>4</v>
      </c>
      <c r="Z85" s="124">
        <v>176</v>
      </c>
      <c r="AA85" s="87">
        <v>0</v>
      </c>
      <c r="AB85" s="115">
        <v>30</v>
      </c>
      <c r="AC85" s="124">
        <v>150</v>
      </c>
      <c r="AD85" s="131">
        <v>144</v>
      </c>
      <c r="AE85" s="131">
        <v>0</v>
      </c>
      <c r="AF85" s="124">
        <v>0</v>
      </c>
      <c r="AG85" s="87">
        <v>0</v>
      </c>
    </row>
    <row r="86" spans="1:33" ht="63" x14ac:dyDescent="0.25">
      <c r="A86" s="152" t="s">
        <v>301</v>
      </c>
      <c r="B86" s="153" t="s">
        <v>302</v>
      </c>
      <c r="C86" s="292" t="s">
        <v>303</v>
      </c>
      <c r="D86" s="273">
        <f t="shared" ref="D86:D102" si="84">E86+F86+K86</f>
        <v>442</v>
      </c>
      <c r="E86" s="265">
        <v>20</v>
      </c>
      <c r="F86" s="154">
        <v>406</v>
      </c>
      <c r="G86" s="154">
        <v>220</v>
      </c>
      <c r="H86" s="154">
        <v>186</v>
      </c>
      <c r="I86" s="154"/>
      <c r="J86" s="154"/>
      <c r="K86" s="154">
        <v>16</v>
      </c>
      <c r="L86" s="155"/>
      <c r="M86" s="473"/>
      <c r="N86" s="474"/>
      <c r="O86" s="474"/>
      <c r="P86" s="475"/>
      <c r="Q86" s="156"/>
      <c r="R86" s="159"/>
      <c r="S86" s="154">
        <v>2</v>
      </c>
      <c r="T86" s="159">
        <v>92</v>
      </c>
      <c r="U86" s="155"/>
      <c r="V86" s="156">
        <v>14</v>
      </c>
      <c r="W86" s="159">
        <v>138</v>
      </c>
      <c r="X86" s="154"/>
      <c r="Y86" s="154">
        <v>4</v>
      </c>
      <c r="Z86" s="159">
        <v>176</v>
      </c>
      <c r="AA86" s="155"/>
      <c r="AB86" s="156"/>
      <c r="AC86" s="159"/>
      <c r="AD86" s="154"/>
      <c r="AE86" s="154"/>
      <c r="AF86" s="159"/>
      <c r="AG86" s="155"/>
    </row>
    <row r="87" spans="1:33" ht="15.75" hidden="1" customHeight="1" thickBot="1" x14ac:dyDescent="0.3">
      <c r="A87" s="89" t="s">
        <v>304</v>
      </c>
      <c r="B87" s="84" t="s">
        <v>305</v>
      </c>
      <c r="C87" s="250"/>
      <c r="D87" s="273">
        <f t="shared" si="84"/>
        <v>12</v>
      </c>
      <c r="E87" s="263">
        <v>2</v>
      </c>
      <c r="F87" s="148" t="s">
        <v>87</v>
      </c>
      <c r="G87" s="125">
        <v>10</v>
      </c>
      <c r="H87" s="125">
        <v>0</v>
      </c>
      <c r="I87" s="125"/>
      <c r="J87" s="125"/>
      <c r="K87" s="125"/>
      <c r="L87" s="75"/>
      <c r="M87" s="454"/>
      <c r="N87" s="455"/>
      <c r="O87" s="455"/>
      <c r="P87" s="433"/>
      <c r="Q87" s="112"/>
      <c r="R87" s="124"/>
      <c r="S87" s="125"/>
      <c r="T87" s="124"/>
      <c r="U87" s="75"/>
      <c r="V87" s="112">
        <v>2</v>
      </c>
      <c r="W87" s="124">
        <v>10</v>
      </c>
      <c r="X87" s="125"/>
      <c r="Y87" s="125"/>
      <c r="Z87" s="124"/>
      <c r="AA87" s="75"/>
      <c r="AB87" s="112"/>
      <c r="AC87" s="124"/>
      <c r="AD87" s="125"/>
      <c r="AE87" s="125"/>
      <c r="AF87" s="124"/>
      <c r="AG87" s="75"/>
    </row>
    <row r="88" spans="1:33" ht="16.5" hidden="1" thickBot="1" x14ac:dyDescent="0.3">
      <c r="A88" s="89" t="s">
        <v>306</v>
      </c>
      <c r="B88" s="84" t="s">
        <v>307</v>
      </c>
      <c r="C88" s="250"/>
      <c r="D88" s="273">
        <f t="shared" si="84"/>
        <v>38</v>
      </c>
      <c r="E88" s="269">
        <v>2</v>
      </c>
      <c r="F88" s="148" t="s">
        <v>95</v>
      </c>
      <c r="G88" s="148" t="s">
        <v>91</v>
      </c>
      <c r="H88" s="148" t="s">
        <v>90</v>
      </c>
      <c r="I88" s="148"/>
      <c r="J88" s="148"/>
      <c r="K88" s="125"/>
      <c r="L88" s="75"/>
      <c r="M88" s="454"/>
      <c r="N88" s="455"/>
      <c r="O88" s="455"/>
      <c r="P88" s="433"/>
      <c r="Q88" s="112"/>
      <c r="R88" s="124"/>
      <c r="S88" s="125"/>
      <c r="T88" s="124"/>
      <c r="U88" s="75"/>
      <c r="V88" s="112">
        <v>2</v>
      </c>
      <c r="W88" s="124">
        <v>36</v>
      </c>
      <c r="X88" s="125"/>
      <c r="Y88" s="125"/>
      <c r="Z88" s="124"/>
      <c r="AA88" s="75"/>
      <c r="AB88" s="112"/>
      <c r="AC88" s="124"/>
      <c r="AD88" s="125"/>
      <c r="AE88" s="125"/>
      <c r="AF88" s="124"/>
      <c r="AG88" s="75"/>
    </row>
    <row r="89" spans="1:33" ht="16.5" hidden="1" thickBot="1" x14ac:dyDescent="0.3">
      <c r="A89" s="89" t="s">
        <v>308</v>
      </c>
      <c r="B89" s="84" t="s">
        <v>309</v>
      </c>
      <c r="C89" s="250"/>
      <c r="D89" s="273">
        <f t="shared" si="84"/>
        <v>24</v>
      </c>
      <c r="E89" s="269">
        <v>2</v>
      </c>
      <c r="F89" s="148" t="s">
        <v>92</v>
      </c>
      <c r="G89" s="148" t="s">
        <v>88</v>
      </c>
      <c r="H89" s="148" t="s">
        <v>87</v>
      </c>
      <c r="I89" s="148"/>
      <c r="J89" s="148"/>
      <c r="K89" s="125"/>
      <c r="L89" s="75"/>
      <c r="M89" s="454"/>
      <c r="N89" s="455"/>
      <c r="O89" s="455"/>
      <c r="P89" s="433"/>
      <c r="Q89" s="112"/>
      <c r="R89" s="124"/>
      <c r="S89" s="125"/>
      <c r="T89" s="124"/>
      <c r="U89" s="75"/>
      <c r="V89" s="112">
        <v>2</v>
      </c>
      <c r="W89" s="124">
        <v>22</v>
      </c>
      <c r="X89" s="125"/>
      <c r="Y89" s="125"/>
      <c r="Z89" s="124"/>
      <c r="AA89" s="75"/>
      <c r="AB89" s="112"/>
      <c r="AC89" s="124"/>
      <c r="AD89" s="125"/>
      <c r="AE89" s="125"/>
      <c r="AF89" s="124"/>
      <c r="AG89" s="75"/>
    </row>
    <row r="90" spans="1:33" ht="16.5" hidden="1" thickBot="1" x14ac:dyDescent="0.3">
      <c r="A90" s="89" t="s">
        <v>310</v>
      </c>
      <c r="B90" s="84" t="s">
        <v>311</v>
      </c>
      <c r="C90" s="250"/>
      <c r="D90" s="273">
        <f t="shared" si="84"/>
        <v>50</v>
      </c>
      <c r="E90" s="269">
        <v>2</v>
      </c>
      <c r="F90" s="148" t="s">
        <v>97</v>
      </c>
      <c r="G90" s="148">
        <v>24</v>
      </c>
      <c r="H90" s="148" t="s">
        <v>93</v>
      </c>
      <c r="I90" s="148"/>
      <c r="J90" s="148"/>
      <c r="K90" s="125"/>
      <c r="L90" s="75"/>
      <c r="M90" s="454"/>
      <c r="N90" s="455"/>
      <c r="O90" s="455"/>
      <c r="P90" s="433"/>
      <c r="Q90" s="112"/>
      <c r="R90" s="124"/>
      <c r="S90" s="125"/>
      <c r="T90" s="124"/>
      <c r="U90" s="75"/>
      <c r="V90" s="112"/>
      <c r="W90" s="124"/>
      <c r="X90" s="125"/>
      <c r="Y90" s="125">
        <v>2</v>
      </c>
      <c r="Z90" s="124">
        <v>48</v>
      </c>
      <c r="AA90" s="75"/>
      <c r="AB90" s="112"/>
      <c r="AC90" s="124"/>
      <c r="AD90" s="125"/>
      <c r="AE90" s="125"/>
      <c r="AF90" s="124"/>
      <c r="AG90" s="75"/>
    </row>
    <row r="91" spans="1:33" ht="48" hidden="1" thickBot="1" x14ac:dyDescent="0.3">
      <c r="A91" s="89" t="s">
        <v>312</v>
      </c>
      <c r="B91" s="84" t="s">
        <v>313</v>
      </c>
      <c r="C91" s="250"/>
      <c r="D91" s="273">
        <f t="shared" si="84"/>
        <v>50</v>
      </c>
      <c r="E91" s="269">
        <v>2</v>
      </c>
      <c r="F91" s="148" t="s">
        <v>97</v>
      </c>
      <c r="G91" s="148" t="s">
        <v>93</v>
      </c>
      <c r="H91" s="148" t="s">
        <v>93</v>
      </c>
      <c r="I91" s="148"/>
      <c r="J91" s="148"/>
      <c r="K91" s="125"/>
      <c r="L91" s="75"/>
      <c r="M91" s="454"/>
      <c r="N91" s="455"/>
      <c r="O91" s="455"/>
      <c r="P91" s="433"/>
      <c r="Q91" s="112"/>
      <c r="R91" s="124"/>
      <c r="S91" s="125"/>
      <c r="T91" s="124"/>
      <c r="U91" s="75"/>
      <c r="V91" s="112"/>
      <c r="W91" s="124"/>
      <c r="X91" s="125"/>
      <c r="Y91" s="125">
        <v>2</v>
      </c>
      <c r="Z91" s="124">
        <v>48</v>
      </c>
      <c r="AA91" s="75"/>
      <c r="AB91" s="112"/>
      <c r="AC91" s="124"/>
      <c r="AD91" s="125"/>
      <c r="AE91" s="125"/>
      <c r="AF91" s="124"/>
      <c r="AG91" s="75"/>
    </row>
    <row r="92" spans="1:33" ht="16.5" hidden="1" thickBot="1" x14ac:dyDescent="0.3">
      <c r="A92" s="89" t="s">
        <v>314</v>
      </c>
      <c r="B92" s="84" t="s">
        <v>315</v>
      </c>
      <c r="C92" s="250"/>
      <c r="D92" s="273">
        <f t="shared" si="84"/>
        <v>20</v>
      </c>
      <c r="E92" s="269" t="s">
        <v>35</v>
      </c>
      <c r="F92" s="148">
        <v>18</v>
      </c>
      <c r="G92" s="148">
        <v>10</v>
      </c>
      <c r="H92" s="148">
        <v>8</v>
      </c>
      <c r="I92" s="148"/>
      <c r="J92" s="148"/>
      <c r="K92" s="125"/>
      <c r="L92" s="75"/>
      <c r="M92" s="454"/>
      <c r="N92" s="455"/>
      <c r="O92" s="455"/>
      <c r="P92" s="433"/>
      <c r="Q92" s="112"/>
      <c r="R92" s="124"/>
      <c r="S92" s="125"/>
      <c r="T92" s="124"/>
      <c r="U92" s="75"/>
      <c r="V92" s="112">
        <v>2</v>
      </c>
      <c r="W92" s="136">
        <v>18</v>
      </c>
      <c r="X92" s="125"/>
      <c r="Y92" s="125"/>
      <c r="Z92" s="124"/>
      <c r="AA92" s="75"/>
      <c r="AB92" s="112"/>
      <c r="AC92" s="124"/>
      <c r="AD92" s="125"/>
      <c r="AE92" s="125"/>
      <c r="AF92" s="124"/>
      <c r="AG92" s="75"/>
    </row>
    <row r="93" spans="1:33" ht="16.5" hidden="1" thickBot="1" x14ac:dyDescent="0.3">
      <c r="A93" s="89" t="s">
        <v>316</v>
      </c>
      <c r="B93" s="84" t="s">
        <v>317</v>
      </c>
      <c r="C93" s="250"/>
      <c r="D93" s="273">
        <f t="shared" si="84"/>
        <v>18</v>
      </c>
      <c r="E93" s="269">
        <v>2</v>
      </c>
      <c r="F93" s="148">
        <v>16</v>
      </c>
      <c r="G93" s="148">
        <v>6</v>
      </c>
      <c r="H93" s="148">
        <v>10</v>
      </c>
      <c r="I93" s="148"/>
      <c r="J93" s="148"/>
      <c r="K93" s="125"/>
      <c r="L93" s="75"/>
      <c r="M93" s="454"/>
      <c r="N93" s="455"/>
      <c r="O93" s="455"/>
      <c r="P93" s="433"/>
      <c r="Q93" s="112"/>
      <c r="R93" s="124"/>
      <c r="S93" s="125"/>
      <c r="T93" s="124"/>
      <c r="U93" s="75"/>
      <c r="V93" s="112">
        <v>2</v>
      </c>
      <c r="W93" s="124">
        <v>16</v>
      </c>
      <c r="X93" s="125"/>
      <c r="Y93" s="125"/>
      <c r="Z93" s="124"/>
      <c r="AA93" s="75"/>
      <c r="AB93" s="112"/>
      <c r="AC93" s="124"/>
      <c r="AD93" s="125"/>
      <c r="AE93" s="125"/>
      <c r="AF93" s="124"/>
      <c r="AG93" s="75"/>
    </row>
    <row r="94" spans="1:33" ht="16.5" hidden="1" thickBot="1" x14ac:dyDescent="0.3">
      <c r="A94" s="89" t="s">
        <v>318</v>
      </c>
      <c r="B94" s="84" t="s">
        <v>319</v>
      </c>
      <c r="C94" s="250"/>
      <c r="D94" s="273">
        <f t="shared" si="84"/>
        <v>16</v>
      </c>
      <c r="E94" s="269">
        <v>2</v>
      </c>
      <c r="F94" s="148">
        <v>14</v>
      </c>
      <c r="G94" s="148">
        <v>4</v>
      </c>
      <c r="H94" s="148">
        <v>10</v>
      </c>
      <c r="I94" s="148"/>
      <c r="J94" s="148"/>
      <c r="K94" s="125"/>
      <c r="L94" s="75"/>
      <c r="M94" s="454"/>
      <c r="N94" s="455"/>
      <c r="O94" s="455"/>
      <c r="P94" s="433"/>
      <c r="Q94" s="112"/>
      <c r="R94" s="124"/>
      <c r="S94" s="125"/>
      <c r="T94" s="124"/>
      <c r="U94" s="75"/>
      <c r="V94" s="222">
        <v>2</v>
      </c>
      <c r="W94" s="136">
        <v>14</v>
      </c>
      <c r="X94" s="125"/>
      <c r="Y94" s="125"/>
      <c r="Z94" s="124"/>
      <c r="AA94" s="75"/>
      <c r="AB94" s="112"/>
      <c r="AC94" s="124"/>
      <c r="AD94" s="125"/>
      <c r="AE94" s="125"/>
      <c r="AF94" s="124"/>
      <c r="AG94" s="75"/>
    </row>
    <row r="95" spans="1:33" ht="32.25" hidden="1" thickBot="1" x14ac:dyDescent="0.3">
      <c r="A95" s="89" t="s">
        <v>320</v>
      </c>
      <c r="B95" s="84" t="s">
        <v>321</v>
      </c>
      <c r="C95" s="250"/>
      <c r="D95" s="273">
        <f t="shared" si="84"/>
        <v>6</v>
      </c>
      <c r="E95" s="269"/>
      <c r="F95" s="148" t="s">
        <v>39</v>
      </c>
      <c r="G95" s="148" t="s">
        <v>39</v>
      </c>
      <c r="H95" s="148"/>
      <c r="I95" s="148"/>
      <c r="J95" s="148"/>
      <c r="K95" s="125"/>
      <c r="L95" s="75"/>
      <c r="M95" s="454"/>
      <c r="N95" s="455"/>
      <c r="O95" s="455"/>
      <c r="P95" s="433"/>
      <c r="Q95" s="112"/>
      <c r="R95" s="124"/>
      <c r="S95" s="125"/>
      <c r="T95" s="124"/>
      <c r="U95" s="75"/>
      <c r="V95" s="112"/>
      <c r="W95" s="136">
        <v>6</v>
      </c>
      <c r="X95" s="125"/>
      <c r="Y95" s="125"/>
      <c r="Z95" s="124"/>
      <c r="AA95" s="75"/>
      <c r="AB95" s="112"/>
      <c r="AC95" s="124"/>
      <c r="AD95" s="125"/>
      <c r="AE95" s="125"/>
      <c r="AF95" s="124"/>
      <c r="AG95" s="75"/>
    </row>
    <row r="96" spans="1:33" ht="16.5" hidden="1" thickBot="1" x14ac:dyDescent="0.3">
      <c r="A96" s="89" t="s">
        <v>322</v>
      </c>
      <c r="B96" s="84" t="s">
        <v>323</v>
      </c>
      <c r="C96" s="250"/>
      <c r="D96" s="273">
        <f t="shared" si="84"/>
        <v>28</v>
      </c>
      <c r="E96" s="269"/>
      <c r="F96" s="148">
        <v>28</v>
      </c>
      <c r="G96" s="148">
        <v>28</v>
      </c>
      <c r="H96" s="148"/>
      <c r="I96" s="148"/>
      <c r="J96" s="148"/>
      <c r="K96" s="125"/>
      <c r="L96" s="75"/>
      <c r="M96" s="454"/>
      <c r="N96" s="455"/>
      <c r="O96" s="455"/>
      <c r="P96" s="433"/>
      <c r="Q96" s="112"/>
      <c r="R96" s="124"/>
      <c r="S96" s="125"/>
      <c r="T96" s="130">
        <v>28</v>
      </c>
      <c r="U96" s="75"/>
      <c r="V96" s="112"/>
      <c r="W96" s="124"/>
      <c r="X96" s="125"/>
      <c r="Y96" s="125"/>
      <c r="Z96" s="124"/>
      <c r="AA96" s="75"/>
      <c r="AB96" s="112"/>
      <c r="AC96" s="124"/>
      <c r="AD96" s="125"/>
      <c r="AE96" s="125"/>
      <c r="AF96" s="124"/>
      <c r="AG96" s="75"/>
    </row>
    <row r="97" spans="1:33" ht="32.25" hidden="1" thickBot="1" x14ac:dyDescent="0.3">
      <c r="A97" s="89" t="s">
        <v>324</v>
      </c>
      <c r="B97" s="84" t="s">
        <v>325</v>
      </c>
      <c r="C97" s="250"/>
      <c r="D97" s="273">
        <f t="shared" si="84"/>
        <v>6</v>
      </c>
      <c r="E97" s="269"/>
      <c r="F97" s="148">
        <v>6</v>
      </c>
      <c r="G97" s="148">
        <v>6</v>
      </c>
      <c r="H97" s="148"/>
      <c r="I97" s="148"/>
      <c r="J97" s="148"/>
      <c r="K97" s="125"/>
      <c r="L97" s="75"/>
      <c r="M97" s="454"/>
      <c r="N97" s="455"/>
      <c r="O97" s="455"/>
      <c r="P97" s="433"/>
      <c r="Q97" s="112"/>
      <c r="R97" s="124"/>
      <c r="S97" s="125"/>
      <c r="T97" s="124">
        <v>6</v>
      </c>
      <c r="U97" s="75"/>
      <c r="V97" s="112"/>
      <c r="W97" s="124"/>
      <c r="X97" s="125"/>
      <c r="Y97" s="125"/>
      <c r="Z97" s="124"/>
      <c r="AA97" s="75"/>
      <c r="AB97" s="112"/>
      <c r="AC97" s="124"/>
      <c r="AD97" s="125"/>
      <c r="AE97" s="125"/>
      <c r="AF97" s="124"/>
      <c r="AG97" s="75"/>
    </row>
    <row r="98" spans="1:33" ht="16.5" hidden="1" thickBot="1" x14ac:dyDescent="0.3">
      <c r="A98" s="89" t="s">
        <v>326</v>
      </c>
      <c r="B98" s="84" t="s">
        <v>327</v>
      </c>
      <c r="C98" s="250"/>
      <c r="D98" s="273">
        <f t="shared" si="84"/>
        <v>16</v>
      </c>
      <c r="E98" s="269"/>
      <c r="F98" s="148">
        <v>16</v>
      </c>
      <c r="G98" s="148">
        <v>16</v>
      </c>
      <c r="H98" s="148"/>
      <c r="I98" s="148"/>
      <c r="J98" s="148"/>
      <c r="K98" s="125"/>
      <c r="L98" s="75"/>
      <c r="M98" s="454"/>
      <c r="N98" s="455"/>
      <c r="O98" s="455"/>
      <c r="P98" s="433"/>
      <c r="Q98" s="112"/>
      <c r="R98" s="124"/>
      <c r="S98" s="125"/>
      <c r="T98" s="124">
        <v>16</v>
      </c>
      <c r="U98" s="75"/>
      <c r="V98" s="112"/>
      <c r="W98" s="124"/>
      <c r="X98" s="125"/>
      <c r="Y98" s="125"/>
      <c r="Z98" s="124"/>
      <c r="AA98" s="75"/>
      <c r="AB98" s="112"/>
      <c r="AC98" s="124"/>
      <c r="AD98" s="125"/>
      <c r="AE98" s="125"/>
      <c r="AF98" s="124"/>
      <c r="AG98" s="75"/>
    </row>
    <row r="99" spans="1:33" ht="16.5" hidden="1" thickBot="1" x14ac:dyDescent="0.3">
      <c r="A99" s="89" t="s">
        <v>328</v>
      </c>
      <c r="B99" s="84" t="s">
        <v>329</v>
      </c>
      <c r="C99" s="250"/>
      <c r="D99" s="273">
        <f t="shared" si="84"/>
        <v>44</v>
      </c>
      <c r="E99" s="269" t="s">
        <v>35</v>
      </c>
      <c r="F99" s="148" t="s">
        <v>96</v>
      </c>
      <c r="G99" s="148" t="s">
        <v>89</v>
      </c>
      <c r="H99" s="148" t="s">
        <v>94</v>
      </c>
      <c r="I99" s="148"/>
      <c r="J99" s="148"/>
      <c r="K99" s="125"/>
      <c r="L99" s="75"/>
      <c r="M99" s="454"/>
      <c r="N99" s="455"/>
      <c r="O99" s="455"/>
      <c r="P99" s="433"/>
      <c r="Q99" s="112"/>
      <c r="R99" s="124"/>
      <c r="S99" s="135">
        <v>2</v>
      </c>
      <c r="T99" s="136">
        <v>42</v>
      </c>
      <c r="U99" s="75"/>
      <c r="V99" s="112"/>
      <c r="W99" s="124"/>
      <c r="X99" s="125"/>
      <c r="Y99" s="125"/>
      <c r="Z99" s="124"/>
      <c r="AA99" s="75"/>
      <c r="AB99" s="112"/>
      <c r="AC99" s="124"/>
      <c r="AD99" s="125"/>
      <c r="AE99" s="125"/>
      <c r="AF99" s="124"/>
      <c r="AG99" s="75"/>
    </row>
    <row r="100" spans="1:33" ht="32.25" hidden="1" thickBot="1" x14ac:dyDescent="0.3">
      <c r="A100" s="89" t="s">
        <v>330</v>
      </c>
      <c r="B100" s="84" t="s">
        <v>331</v>
      </c>
      <c r="C100" s="250"/>
      <c r="D100" s="273">
        <f t="shared" si="84"/>
        <v>18</v>
      </c>
      <c r="E100" s="269">
        <v>2</v>
      </c>
      <c r="F100" s="148">
        <v>16</v>
      </c>
      <c r="G100" s="148">
        <v>16</v>
      </c>
      <c r="H100" s="148"/>
      <c r="I100" s="148"/>
      <c r="J100" s="148"/>
      <c r="K100" s="125"/>
      <c r="L100" s="75"/>
      <c r="M100" s="454"/>
      <c r="N100" s="455"/>
      <c r="O100" s="455"/>
      <c r="P100" s="433"/>
      <c r="Q100" s="112"/>
      <c r="R100" s="124"/>
      <c r="S100" s="125"/>
      <c r="T100" s="124"/>
      <c r="U100" s="75"/>
      <c r="V100" s="112">
        <v>2</v>
      </c>
      <c r="W100" s="124">
        <v>16</v>
      </c>
      <c r="X100" s="125"/>
      <c r="Y100" s="125"/>
      <c r="Z100" s="124"/>
      <c r="AA100" s="75"/>
      <c r="AB100" s="112"/>
      <c r="AC100" s="124"/>
      <c r="AD100" s="125"/>
      <c r="AE100" s="125"/>
      <c r="AF100" s="124"/>
      <c r="AG100" s="75"/>
    </row>
    <row r="101" spans="1:33" ht="63.75" hidden="1" thickBot="1" x14ac:dyDescent="0.3">
      <c r="A101" s="89" t="s">
        <v>332</v>
      </c>
      <c r="B101" s="84" t="s">
        <v>333</v>
      </c>
      <c r="C101" s="250"/>
      <c r="D101" s="273">
        <f t="shared" si="84"/>
        <v>50</v>
      </c>
      <c r="E101" s="263"/>
      <c r="F101" s="125">
        <v>50</v>
      </c>
      <c r="G101" s="125">
        <v>24</v>
      </c>
      <c r="H101" s="125">
        <v>26</v>
      </c>
      <c r="I101" s="125"/>
      <c r="J101" s="125"/>
      <c r="K101" s="125"/>
      <c r="L101" s="75"/>
      <c r="M101" s="454"/>
      <c r="N101" s="455"/>
      <c r="O101" s="455"/>
      <c r="P101" s="433"/>
      <c r="Q101" s="112"/>
      <c r="R101" s="124"/>
      <c r="S101" s="125"/>
      <c r="T101" s="124"/>
      <c r="U101" s="75"/>
      <c r="V101" s="112"/>
      <c r="W101" s="124"/>
      <c r="X101" s="125"/>
      <c r="Y101" s="125"/>
      <c r="Z101" s="124">
        <v>50</v>
      </c>
      <c r="AA101" s="75"/>
      <c r="AB101" s="112"/>
      <c r="AC101" s="124"/>
      <c r="AD101" s="125"/>
      <c r="AE101" s="125"/>
      <c r="AF101" s="124"/>
      <c r="AG101" s="75"/>
    </row>
    <row r="102" spans="1:33" ht="31.5" hidden="1" x14ac:dyDescent="0.25">
      <c r="A102" s="93" t="s">
        <v>334</v>
      </c>
      <c r="B102" s="167" t="s">
        <v>335</v>
      </c>
      <c r="C102" s="280"/>
      <c r="D102" s="273">
        <f t="shared" si="84"/>
        <v>30</v>
      </c>
      <c r="E102" s="261"/>
      <c r="F102" s="121">
        <v>30</v>
      </c>
      <c r="G102" s="121"/>
      <c r="H102" s="121">
        <v>30</v>
      </c>
      <c r="I102" s="121"/>
      <c r="J102" s="121"/>
      <c r="K102" s="121"/>
      <c r="L102" s="100"/>
      <c r="M102" s="448"/>
      <c r="N102" s="449"/>
      <c r="O102" s="449"/>
      <c r="P102" s="450"/>
      <c r="Q102" s="110"/>
      <c r="R102" s="120"/>
      <c r="S102" s="121"/>
      <c r="T102" s="120"/>
      <c r="U102" s="100"/>
      <c r="V102" s="110"/>
      <c r="W102" s="120"/>
      <c r="X102" s="121"/>
      <c r="Y102" s="121"/>
      <c r="Z102" s="120">
        <v>30</v>
      </c>
      <c r="AA102" s="100"/>
      <c r="AB102" s="110"/>
      <c r="AC102" s="120"/>
      <c r="AD102" s="121"/>
      <c r="AE102" s="121"/>
      <c r="AF102" s="120"/>
      <c r="AG102" s="100"/>
    </row>
    <row r="103" spans="1:33" ht="78.75" x14ac:dyDescent="0.25">
      <c r="A103" s="193" t="s">
        <v>336</v>
      </c>
      <c r="B103" s="185" t="s">
        <v>337</v>
      </c>
      <c r="C103" s="293" t="s">
        <v>239</v>
      </c>
      <c r="D103" s="273">
        <f>E103+F103+K103</f>
        <v>188</v>
      </c>
      <c r="E103" s="262">
        <v>30</v>
      </c>
      <c r="F103" s="123">
        <v>150</v>
      </c>
      <c r="G103" s="123">
        <v>0</v>
      </c>
      <c r="H103" s="123">
        <v>90</v>
      </c>
      <c r="I103" s="123">
        <v>60</v>
      </c>
      <c r="J103" s="123"/>
      <c r="K103" s="123">
        <v>8</v>
      </c>
      <c r="L103" s="102"/>
      <c r="M103" s="451"/>
      <c r="N103" s="452"/>
      <c r="O103" s="452"/>
      <c r="P103" s="453"/>
      <c r="Q103" s="111"/>
      <c r="R103" s="122"/>
      <c r="S103" s="123"/>
      <c r="T103" s="122"/>
      <c r="U103" s="102"/>
      <c r="V103" s="111"/>
      <c r="W103" s="122"/>
      <c r="X103" s="123"/>
      <c r="Y103" s="123"/>
      <c r="Z103" s="122"/>
      <c r="AA103" s="102"/>
      <c r="AB103" s="111">
        <v>30</v>
      </c>
      <c r="AC103" s="122">
        <v>150</v>
      </c>
      <c r="AD103" s="123"/>
      <c r="AE103" s="123"/>
      <c r="AF103" s="122"/>
      <c r="AG103" s="102"/>
    </row>
    <row r="104" spans="1:33" ht="63" hidden="1" x14ac:dyDescent="0.25">
      <c r="A104" s="184" t="s">
        <v>338</v>
      </c>
      <c r="B104" s="185" t="s">
        <v>339</v>
      </c>
      <c r="C104" s="281"/>
      <c r="D104" s="273">
        <v>30</v>
      </c>
      <c r="E104" s="262"/>
      <c r="F104" s="123">
        <v>30</v>
      </c>
      <c r="G104" s="123"/>
      <c r="H104" s="123">
        <v>30</v>
      </c>
      <c r="I104" s="123"/>
      <c r="J104" s="123"/>
      <c r="K104" s="123"/>
      <c r="L104" s="102"/>
      <c r="M104" s="451"/>
      <c r="N104" s="452"/>
      <c r="O104" s="452"/>
      <c r="P104" s="453"/>
      <c r="Q104" s="111"/>
      <c r="R104" s="122"/>
      <c r="S104" s="123"/>
      <c r="T104" s="122"/>
      <c r="U104" s="102"/>
      <c r="V104" s="111"/>
      <c r="W104" s="122"/>
      <c r="X104" s="123"/>
      <c r="Y104" s="123"/>
      <c r="Z104" s="122"/>
      <c r="AA104" s="102"/>
      <c r="AB104" s="111"/>
      <c r="AC104" s="122">
        <v>30</v>
      </c>
      <c r="AD104" s="123"/>
      <c r="AE104" s="123"/>
      <c r="AF104" s="122"/>
      <c r="AG104" s="102"/>
    </row>
    <row r="105" spans="1:33" ht="63" hidden="1" x14ac:dyDescent="0.25">
      <c r="A105" s="184" t="s">
        <v>340</v>
      </c>
      <c r="B105" s="185" t="s">
        <v>341</v>
      </c>
      <c r="C105" s="281"/>
      <c r="D105" s="273">
        <v>30</v>
      </c>
      <c r="E105" s="262"/>
      <c r="F105" s="123">
        <v>30</v>
      </c>
      <c r="G105" s="123"/>
      <c r="H105" s="123">
        <v>30</v>
      </c>
      <c r="I105" s="123"/>
      <c r="J105" s="123"/>
      <c r="K105" s="123"/>
      <c r="L105" s="102"/>
      <c r="M105" s="451"/>
      <c r="N105" s="452"/>
      <c r="O105" s="452"/>
      <c r="P105" s="453"/>
      <c r="Q105" s="111"/>
      <c r="R105" s="122"/>
      <c r="S105" s="123"/>
      <c r="T105" s="122"/>
      <c r="U105" s="102"/>
      <c r="V105" s="111"/>
      <c r="W105" s="122"/>
      <c r="X105" s="123"/>
      <c r="Y105" s="123"/>
      <c r="Z105" s="122"/>
      <c r="AA105" s="102"/>
      <c r="AB105" s="111"/>
      <c r="AC105" s="122">
        <v>30</v>
      </c>
      <c r="AD105" s="123"/>
      <c r="AE105" s="123"/>
      <c r="AF105" s="122"/>
      <c r="AG105" s="102"/>
    </row>
    <row r="106" spans="1:33" ht="63" hidden="1" x14ac:dyDescent="0.25">
      <c r="A106" s="184" t="s">
        <v>342</v>
      </c>
      <c r="B106" s="185" t="s">
        <v>343</v>
      </c>
      <c r="C106" s="281"/>
      <c r="D106" s="273">
        <v>30</v>
      </c>
      <c r="E106" s="262"/>
      <c r="F106" s="123">
        <v>30</v>
      </c>
      <c r="G106" s="123"/>
      <c r="H106" s="123">
        <v>30</v>
      </c>
      <c r="I106" s="123"/>
      <c r="J106" s="123"/>
      <c r="K106" s="123"/>
      <c r="L106" s="102"/>
      <c r="M106" s="451"/>
      <c r="N106" s="452"/>
      <c r="O106" s="452"/>
      <c r="P106" s="453"/>
      <c r="Q106" s="111"/>
      <c r="R106" s="122"/>
      <c r="S106" s="123"/>
      <c r="T106" s="122"/>
      <c r="U106" s="102"/>
      <c r="V106" s="111"/>
      <c r="W106" s="122"/>
      <c r="X106" s="123"/>
      <c r="Y106" s="123"/>
      <c r="Z106" s="122"/>
      <c r="AA106" s="102"/>
      <c r="AB106" s="111"/>
      <c r="AC106" s="122">
        <v>30</v>
      </c>
      <c r="AD106" s="123"/>
      <c r="AE106" s="123"/>
      <c r="AF106" s="122"/>
      <c r="AG106" s="102"/>
    </row>
    <row r="107" spans="1:33" hidden="1" x14ac:dyDescent="0.25">
      <c r="A107" s="184" t="s">
        <v>342</v>
      </c>
      <c r="B107" s="185" t="s">
        <v>275</v>
      </c>
      <c r="C107" s="281"/>
      <c r="D107" s="273">
        <v>90</v>
      </c>
      <c r="E107" s="262">
        <v>30</v>
      </c>
      <c r="F107" s="123">
        <v>60</v>
      </c>
      <c r="G107" s="123"/>
      <c r="H107" s="123"/>
      <c r="I107" s="123">
        <v>60</v>
      </c>
      <c r="J107" s="123"/>
      <c r="K107" s="123"/>
      <c r="L107" s="102"/>
      <c r="M107" s="451"/>
      <c r="N107" s="452"/>
      <c r="O107" s="452"/>
      <c r="P107" s="453"/>
      <c r="Q107" s="111"/>
      <c r="R107" s="122"/>
      <c r="S107" s="123"/>
      <c r="T107" s="122"/>
      <c r="U107" s="102"/>
      <c r="V107" s="111"/>
      <c r="W107" s="122"/>
      <c r="X107" s="123"/>
      <c r="Y107" s="123"/>
      <c r="Z107" s="122"/>
      <c r="AA107" s="102"/>
      <c r="AB107" s="111">
        <v>30</v>
      </c>
      <c r="AC107" s="122">
        <v>60</v>
      </c>
      <c r="AD107" s="123"/>
      <c r="AE107" s="123"/>
      <c r="AF107" s="122"/>
      <c r="AG107" s="102"/>
    </row>
    <row r="108" spans="1:33" s="90" customFormat="1" ht="35.25" customHeight="1" x14ac:dyDescent="0.25">
      <c r="A108" s="194" t="s">
        <v>344</v>
      </c>
      <c r="B108" s="195" t="s">
        <v>345</v>
      </c>
      <c r="C108" s="147" t="s">
        <v>187</v>
      </c>
      <c r="D108" s="275">
        <v>36</v>
      </c>
      <c r="E108" s="270"/>
      <c r="F108" s="197"/>
      <c r="G108" s="197"/>
      <c r="H108" s="197"/>
      <c r="I108" s="197"/>
      <c r="J108" s="197"/>
      <c r="K108" s="197"/>
      <c r="L108" s="198">
        <v>36</v>
      </c>
      <c r="M108" s="479"/>
      <c r="N108" s="480"/>
      <c r="O108" s="480"/>
      <c r="P108" s="481"/>
      <c r="Q108" s="196"/>
      <c r="R108" s="199"/>
      <c r="S108" s="197"/>
      <c r="T108" s="199"/>
      <c r="U108" s="200">
        <v>36</v>
      </c>
      <c r="V108" s="196"/>
      <c r="W108" s="199"/>
      <c r="X108" s="197"/>
      <c r="Y108" s="197"/>
      <c r="Z108" s="199"/>
      <c r="AA108" s="198"/>
      <c r="AB108" s="196"/>
      <c r="AC108" s="199"/>
      <c r="AD108" s="197"/>
      <c r="AE108" s="197"/>
      <c r="AF108" s="199"/>
      <c r="AG108" s="198"/>
    </row>
    <row r="109" spans="1:33" s="90" customFormat="1" ht="35.25" customHeight="1" x14ac:dyDescent="0.25">
      <c r="A109" s="194" t="s">
        <v>346</v>
      </c>
      <c r="B109" s="195" t="s">
        <v>347</v>
      </c>
      <c r="C109" s="147" t="s">
        <v>187</v>
      </c>
      <c r="D109" s="275">
        <v>144</v>
      </c>
      <c r="E109" s="270"/>
      <c r="F109" s="197"/>
      <c r="G109" s="197"/>
      <c r="H109" s="197"/>
      <c r="I109" s="197"/>
      <c r="J109" s="197"/>
      <c r="K109" s="197"/>
      <c r="L109" s="198">
        <v>144</v>
      </c>
      <c r="M109" s="479"/>
      <c r="N109" s="480"/>
      <c r="O109" s="480"/>
      <c r="P109" s="481"/>
      <c r="Q109" s="196"/>
      <c r="R109" s="199"/>
      <c r="S109" s="197"/>
      <c r="T109" s="199"/>
      <c r="U109" s="198"/>
      <c r="V109" s="196"/>
      <c r="W109" s="199"/>
      <c r="X109" s="197"/>
      <c r="Y109" s="197"/>
      <c r="Z109" s="199"/>
      <c r="AA109" s="198"/>
      <c r="AB109" s="196"/>
      <c r="AC109" s="199"/>
      <c r="AD109" s="233">
        <v>144</v>
      </c>
      <c r="AE109" s="197"/>
      <c r="AF109" s="199"/>
      <c r="AG109" s="198"/>
    </row>
    <row r="110" spans="1:33" s="90" customFormat="1" ht="24.75" customHeight="1" thickBot="1" x14ac:dyDescent="0.3">
      <c r="A110" s="232" t="s">
        <v>404</v>
      </c>
      <c r="B110" s="393" t="s">
        <v>401</v>
      </c>
      <c r="C110" s="290" t="s">
        <v>257</v>
      </c>
      <c r="D110" s="274">
        <v>12</v>
      </c>
      <c r="E110" s="267"/>
      <c r="F110" s="133"/>
      <c r="G110" s="133"/>
      <c r="H110" s="133"/>
      <c r="I110" s="133"/>
      <c r="J110" s="133"/>
      <c r="K110" s="133">
        <v>12</v>
      </c>
      <c r="L110" s="91"/>
      <c r="M110" s="482"/>
      <c r="N110" s="483"/>
      <c r="O110" s="483"/>
      <c r="P110" s="484"/>
      <c r="Q110" s="116"/>
      <c r="R110" s="132"/>
      <c r="S110" s="133"/>
      <c r="T110" s="132"/>
      <c r="U110" s="91"/>
      <c r="V110" s="116"/>
      <c r="W110" s="132"/>
      <c r="X110" s="133"/>
      <c r="Y110" s="133"/>
      <c r="Z110" s="132"/>
      <c r="AA110" s="91"/>
      <c r="AB110" s="116"/>
      <c r="AC110" s="132"/>
      <c r="AD110" s="143"/>
      <c r="AE110" s="133"/>
      <c r="AF110" s="132"/>
      <c r="AG110" s="91"/>
    </row>
    <row r="111" spans="1:33" ht="50.25" customHeight="1" thickBot="1" x14ac:dyDescent="0.3">
      <c r="A111" s="374" t="s">
        <v>432</v>
      </c>
      <c r="B111" s="94" t="s">
        <v>425</v>
      </c>
      <c r="C111" s="288" t="s">
        <v>424</v>
      </c>
      <c r="D111" s="341">
        <v>492</v>
      </c>
      <c r="E111" s="264">
        <v>0</v>
      </c>
      <c r="F111" s="131">
        <v>66</v>
      </c>
      <c r="G111" s="131">
        <v>40</v>
      </c>
      <c r="H111" s="131">
        <v>26</v>
      </c>
      <c r="I111" s="131">
        <v>0</v>
      </c>
      <c r="J111" s="131">
        <v>0</v>
      </c>
      <c r="K111" s="137">
        <v>30</v>
      </c>
      <c r="L111" s="88">
        <v>396</v>
      </c>
      <c r="M111" s="454">
        <v>0</v>
      </c>
      <c r="N111" s="455">
        <v>0</v>
      </c>
      <c r="O111" s="455">
        <v>0</v>
      </c>
      <c r="P111" s="433">
        <v>0</v>
      </c>
      <c r="Q111" s="115">
        <v>0</v>
      </c>
      <c r="R111" s="124">
        <v>66</v>
      </c>
      <c r="S111" s="137">
        <v>0</v>
      </c>
      <c r="T111" s="124">
        <v>0</v>
      </c>
      <c r="U111" s="87">
        <v>216</v>
      </c>
      <c r="V111" s="115">
        <v>0</v>
      </c>
      <c r="W111" s="124">
        <v>0</v>
      </c>
      <c r="X111" s="131">
        <v>180</v>
      </c>
      <c r="Y111" s="131">
        <v>0</v>
      </c>
      <c r="Z111" s="124">
        <v>0</v>
      </c>
      <c r="AA111" s="87">
        <v>0</v>
      </c>
      <c r="AB111" s="115">
        <v>0</v>
      </c>
      <c r="AC111" s="124">
        <v>0</v>
      </c>
      <c r="AD111" s="131">
        <v>0</v>
      </c>
      <c r="AE111" s="131">
        <v>0</v>
      </c>
      <c r="AF111" s="124">
        <v>0</v>
      </c>
      <c r="AG111" s="87">
        <v>0</v>
      </c>
    </row>
    <row r="112" spans="1:33" s="65" customFormat="1" ht="69" customHeight="1" x14ac:dyDescent="0.25">
      <c r="A112" s="375" t="s">
        <v>433</v>
      </c>
      <c r="B112" s="231" t="s">
        <v>348</v>
      </c>
      <c r="C112" s="249" t="s">
        <v>187</v>
      </c>
      <c r="D112" s="272">
        <v>66</v>
      </c>
      <c r="E112" s="261">
        <v>0</v>
      </c>
      <c r="F112" s="121">
        <v>66</v>
      </c>
      <c r="G112" s="121">
        <v>40</v>
      </c>
      <c r="H112" s="121">
        <v>26</v>
      </c>
      <c r="I112" s="121"/>
      <c r="J112" s="121"/>
      <c r="K112" s="121"/>
      <c r="L112" s="100"/>
      <c r="M112" s="448"/>
      <c r="N112" s="449"/>
      <c r="O112" s="449"/>
      <c r="P112" s="450"/>
      <c r="Q112" s="110"/>
      <c r="R112" s="144">
        <v>66</v>
      </c>
      <c r="S112" s="182"/>
      <c r="T112" s="240"/>
      <c r="U112" s="101"/>
      <c r="V112" s="183"/>
      <c r="W112" s="240"/>
      <c r="X112" s="182"/>
      <c r="Y112" s="182"/>
      <c r="Z112" s="240"/>
      <c r="AA112" s="101"/>
      <c r="AB112" s="183"/>
      <c r="AC112" s="240"/>
      <c r="AD112" s="182"/>
      <c r="AE112" s="182"/>
      <c r="AF112" s="240"/>
      <c r="AG112" s="101"/>
    </row>
    <row r="113" spans="1:33" s="90" customFormat="1" ht="24" customHeight="1" x14ac:dyDescent="0.25">
      <c r="A113" s="376" t="s">
        <v>434</v>
      </c>
      <c r="B113" s="201" t="s">
        <v>23</v>
      </c>
      <c r="C113" s="147" t="s">
        <v>187</v>
      </c>
      <c r="D113" s="273">
        <v>216</v>
      </c>
      <c r="E113" s="270"/>
      <c r="F113" s="197"/>
      <c r="G113" s="197"/>
      <c r="H113" s="202"/>
      <c r="I113" s="202"/>
      <c r="J113" s="197"/>
      <c r="K113" s="202"/>
      <c r="L113" s="102">
        <v>216</v>
      </c>
      <c r="M113" s="485"/>
      <c r="N113" s="486"/>
      <c r="O113" s="486"/>
      <c r="P113" s="487"/>
      <c r="Q113" s="196"/>
      <c r="R113" s="239"/>
      <c r="S113" s="197"/>
      <c r="T113" s="239"/>
      <c r="U113" s="200">
        <v>216</v>
      </c>
      <c r="V113" s="196"/>
      <c r="W113" s="239"/>
      <c r="X113" s="197"/>
      <c r="Y113" s="197"/>
      <c r="Z113" s="239"/>
      <c r="AA113" s="198"/>
      <c r="AB113" s="196"/>
      <c r="AC113" s="239"/>
      <c r="AD113" s="197"/>
      <c r="AE113" s="197"/>
      <c r="AF113" s="239"/>
      <c r="AG113" s="198"/>
    </row>
    <row r="114" spans="1:33" s="90" customFormat="1" ht="37.5" customHeight="1" x14ac:dyDescent="0.25">
      <c r="A114" s="377" t="s">
        <v>435</v>
      </c>
      <c r="B114" s="195" t="s">
        <v>24</v>
      </c>
      <c r="C114" s="147" t="s">
        <v>187</v>
      </c>
      <c r="D114" s="273">
        <v>180</v>
      </c>
      <c r="E114" s="270"/>
      <c r="F114" s="197"/>
      <c r="G114" s="197"/>
      <c r="H114" s="197"/>
      <c r="I114" s="197"/>
      <c r="J114" s="197"/>
      <c r="K114" s="197"/>
      <c r="L114" s="102">
        <v>180</v>
      </c>
      <c r="M114" s="479"/>
      <c r="N114" s="480"/>
      <c r="O114" s="480"/>
      <c r="P114" s="481"/>
      <c r="Q114" s="196"/>
      <c r="R114" s="239"/>
      <c r="S114" s="197"/>
      <c r="T114" s="239"/>
      <c r="U114" s="198"/>
      <c r="V114" s="196"/>
      <c r="W114" s="239"/>
      <c r="X114" s="233">
        <v>180</v>
      </c>
      <c r="Y114" s="197"/>
      <c r="Z114" s="239"/>
      <c r="AA114" s="198"/>
      <c r="AB114" s="196"/>
      <c r="AC114" s="239"/>
      <c r="AD114" s="197"/>
      <c r="AE114" s="197"/>
      <c r="AF114" s="239"/>
      <c r="AG114" s="198"/>
    </row>
    <row r="115" spans="1:33" s="90" customFormat="1" ht="20.25" customHeight="1" thickBot="1" x14ac:dyDescent="0.3">
      <c r="A115" s="232" t="s">
        <v>436</v>
      </c>
      <c r="B115" s="393" t="s">
        <v>401</v>
      </c>
      <c r="C115" s="294" t="s">
        <v>257</v>
      </c>
      <c r="D115" s="274">
        <v>30</v>
      </c>
      <c r="E115" s="267"/>
      <c r="F115" s="133"/>
      <c r="G115" s="133"/>
      <c r="H115" s="133"/>
      <c r="I115" s="133"/>
      <c r="J115" s="133"/>
      <c r="K115" s="133">
        <v>30</v>
      </c>
      <c r="L115" s="91"/>
      <c r="M115" s="482"/>
      <c r="N115" s="483"/>
      <c r="O115" s="483"/>
      <c r="P115" s="484"/>
      <c r="Q115" s="116"/>
      <c r="R115" s="230"/>
      <c r="S115" s="133"/>
      <c r="T115" s="230"/>
      <c r="U115" s="91"/>
      <c r="V115" s="116"/>
      <c r="W115" s="230"/>
      <c r="X115" s="143"/>
      <c r="Y115" s="133"/>
      <c r="Z115" s="230"/>
      <c r="AA115" s="91"/>
      <c r="AB115" s="116"/>
      <c r="AC115" s="230"/>
      <c r="AD115" s="133"/>
      <c r="AE115" s="133"/>
      <c r="AF115" s="230"/>
      <c r="AG115" s="91"/>
    </row>
    <row r="116" spans="1:33" s="90" customFormat="1" ht="34.5" customHeight="1" thickBot="1" x14ac:dyDescent="0.3">
      <c r="A116" s="208" t="s">
        <v>405</v>
      </c>
      <c r="B116" s="209" t="s">
        <v>406</v>
      </c>
      <c r="C116" s="387" t="s">
        <v>391</v>
      </c>
      <c r="D116" s="378">
        <v>144</v>
      </c>
      <c r="E116" s="267"/>
      <c r="F116" s="133"/>
      <c r="G116" s="133"/>
      <c r="H116" s="133"/>
      <c r="I116" s="133"/>
      <c r="J116" s="133"/>
      <c r="K116" s="133"/>
      <c r="L116" s="91"/>
      <c r="M116" s="482"/>
      <c r="N116" s="483"/>
      <c r="O116" s="483"/>
      <c r="P116" s="484"/>
      <c r="Q116" s="116"/>
      <c r="R116" s="230"/>
      <c r="S116" s="133"/>
      <c r="T116" s="230"/>
      <c r="U116" s="91"/>
      <c r="V116" s="116"/>
      <c r="W116" s="230"/>
      <c r="X116" s="143"/>
      <c r="Y116" s="133"/>
      <c r="Z116" s="230"/>
      <c r="AA116" s="91"/>
      <c r="AB116" s="116"/>
      <c r="AC116" s="230"/>
      <c r="AD116" s="133"/>
      <c r="AE116" s="133"/>
      <c r="AF116" s="230"/>
      <c r="AG116" s="235">
        <v>144</v>
      </c>
    </row>
    <row r="117" spans="1:33" ht="31.5" x14ac:dyDescent="0.25">
      <c r="A117" s="210" t="s">
        <v>407</v>
      </c>
      <c r="B117" s="211" t="s">
        <v>349</v>
      </c>
      <c r="C117" s="212"/>
      <c r="D117" s="381">
        <v>216</v>
      </c>
      <c r="E117" s="271"/>
      <c r="G117" s="213"/>
      <c r="H117" s="213"/>
      <c r="I117" s="214"/>
      <c r="J117" s="214"/>
      <c r="K117" s="214"/>
      <c r="L117" s="215"/>
      <c r="M117" s="488"/>
      <c r="N117" s="489"/>
      <c r="O117" s="489"/>
      <c r="P117" s="490"/>
      <c r="Q117" s="216"/>
      <c r="R117" s="236"/>
      <c r="S117" s="214"/>
      <c r="T117" s="236"/>
      <c r="U117" s="215"/>
      <c r="V117" s="216"/>
      <c r="W117" s="238"/>
      <c r="X117" s="214"/>
      <c r="Y117" s="214"/>
      <c r="Z117" s="238"/>
      <c r="AA117" s="215"/>
      <c r="AB117" s="216"/>
      <c r="AC117" s="238"/>
      <c r="AD117" s="214"/>
      <c r="AE117" s="214"/>
      <c r="AF117" s="238"/>
      <c r="AG117" s="215" t="s">
        <v>350</v>
      </c>
    </row>
    <row r="118" spans="1:33" ht="31.5" x14ac:dyDescent="0.25">
      <c r="A118" s="217" t="s">
        <v>411</v>
      </c>
      <c r="B118" s="218" t="s">
        <v>408</v>
      </c>
      <c r="C118" s="295"/>
      <c r="D118" s="382">
        <v>144</v>
      </c>
      <c r="E118" s="297"/>
      <c r="F118" s="373"/>
      <c r="G118" s="123"/>
      <c r="H118" s="123"/>
      <c r="I118" s="186"/>
      <c r="J118" s="186"/>
      <c r="K118" s="186"/>
      <c r="L118" s="103"/>
      <c r="M118" s="491"/>
      <c r="N118" s="441"/>
      <c r="O118" s="441"/>
      <c r="P118" s="492"/>
      <c r="Q118" s="219"/>
      <c r="R118" s="237"/>
      <c r="S118" s="186"/>
      <c r="T118" s="237"/>
      <c r="U118" s="103"/>
      <c r="V118" s="187"/>
      <c r="W118" s="237"/>
      <c r="X118" s="186"/>
      <c r="Y118" s="186"/>
      <c r="Z118" s="237"/>
      <c r="AA118" s="103"/>
      <c r="AB118" s="187"/>
      <c r="AC118" s="237"/>
      <c r="AD118" s="186"/>
      <c r="AE118" s="186"/>
      <c r="AF118" s="237"/>
      <c r="AG118" s="103">
        <v>144</v>
      </c>
    </row>
    <row r="119" spans="1:33" ht="21.75" customHeight="1" x14ac:dyDescent="0.25">
      <c r="A119" s="217" t="s">
        <v>412</v>
      </c>
      <c r="B119" s="218" t="s">
        <v>409</v>
      </c>
      <c r="C119" s="295"/>
      <c r="D119" s="382">
        <v>36</v>
      </c>
      <c r="E119" s="297"/>
      <c r="F119" s="373"/>
      <c r="G119" s="123"/>
      <c r="H119" s="123"/>
      <c r="I119" s="186"/>
      <c r="J119" s="186"/>
      <c r="K119" s="186"/>
      <c r="L119" s="103"/>
      <c r="M119" s="491"/>
      <c r="N119" s="441"/>
      <c r="O119" s="441"/>
      <c r="P119" s="492"/>
      <c r="Q119" s="219"/>
      <c r="R119" s="237"/>
      <c r="S119" s="186"/>
      <c r="T119" s="237"/>
      <c r="U119" s="103"/>
      <c r="V119" s="187"/>
      <c r="W119" s="237"/>
      <c r="X119" s="186"/>
      <c r="Y119" s="186"/>
      <c r="Z119" s="237"/>
      <c r="AA119" s="103"/>
      <c r="AB119" s="187"/>
      <c r="AC119" s="237"/>
      <c r="AD119" s="186"/>
      <c r="AE119" s="186"/>
      <c r="AF119" s="237"/>
      <c r="AG119" s="103">
        <v>36</v>
      </c>
    </row>
    <row r="120" spans="1:33" ht="32.25" thickBot="1" x14ac:dyDescent="0.3">
      <c r="A120" s="203" t="s">
        <v>413</v>
      </c>
      <c r="B120" s="220" t="s">
        <v>410</v>
      </c>
      <c r="C120" s="370"/>
      <c r="D120" s="383">
        <v>36</v>
      </c>
      <c r="E120" s="298"/>
      <c r="G120" s="213"/>
      <c r="H120" s="213"/>
      <c r="I120" s="214"/>
      <c r="J120" s="214"/>
      <c r="K120" s="214"/>
      <c r="L120" s="101"/>
      <c r="M120" s="493"/>
      <c r="N120" s="438"/>
      <c r="O120" s="438"/>
      <c r="P120" s="494"/>
      <c r="Q120" s="371"/>
      <c r="R120" s="240"/>
      <c r="S120" s="182"/>
      <c r="T120" s="240"/>
      <c r="U120" s="101"/>
      <c r="V120" s="183"/>
      <c r="W120" s="240"/>
      <c r="X120" s="182"/>
      <c r="Y120" s="182"/>
      <c r="Z120" s="240"/>
      <c r="AA120" s="101"/>
      <c r="AB120" s="183"/>
      <c r="AC120" s="240"/>
      <c r="AD120" s="182"/>
      <c r="AE120" s="182"/>
      <c r="AF120" s="240"/>
      <c r="AG120" s="101">
        <v>36</v>
      </c>
    </row>
    <row r="121" spans="1:33" ht="22.5" customHeight="1" thickBot="1" x14ac:dyDescent="0.3">
      <c r="A121" s="574" t="s">
        <v>22</v>
      </c>
      <c r="B121" s="575"/>
      <c r="C121" s="372"/>
      <c r="D121" s="379">
        <f>D42+D116+D117+D38+D32</f>
        <v>4464</v>
      </c>
      <c r="E121" s="384">
        <f t="shared" ref="E121:AD121" si="85">E42+E38+E32+E116+G117</f>
        <v>160</v>
      </c>
      <c r="F121" s="385">
        <f t="shared" si="85"/>
        <v>2792</v>
      </c>
      <c r="G121" s="118">
        <f t="shared" si="85"/>
        <v>1194</v>
      </c>
      <c r="H121" s="118">
        <f t="shared" si="85"/>
        <v>1478</v>
      </c>
      <c r="I121" s="118">
        <f t="shared" si="85"/>
        <v>120</v>
      </c>
      <c r="J121" s="385">
        <f t="shared" si="85"/>
        <v>24</v>
      </c>
      <c r="K121" s="385">
        <f t="shared" si="85"/>
        <v>156</v>
      </c>
      <c r="L121" s="386">
        <f t="shared" si="85"/>
        <v>972</v>
      </c>
      <c r="M121" s="495">
        <f t="shared" si="85"/>
        <v>0</v>
      </c>
      <c r="N121" s="495">
        <f t="shared" si="85"/>
        <v>0</v>
      </c>
      <c r="O121" s="495">
        <f t="shared" si="85"/>
        <v>0</v>
      </c>
      <c r="P121" s="495">
        <f t="shared" si="85"/>
        <v>0</v>
      </c>
      <c r="Q121" s="302">
        <f t="shared" si="85"/>
        <v>22</v>
      </c>
      <c r="R121" s="302">
        <f t="shared" si="85"/>
        <v>590</v>
      </c>
      <c r="S121" s="302">
        <f t="shared" si="85"/>
        <v>20</v>
      </c>
      <c r="T121" s="302">
        <f t="shared" si="85"/>
        <v>556</v>
      </c>
      <c r="U121" s="302">
        <f t="shared" si="85"/>
        <v>252</v>
      </c>
      <c r="V121" s="302">
        <f t="shared" si="85"/>
        <v>32</v>
      </c>
      <c r="W121" s="302">
        <f t="shared" si="85"/>
        <v>364</v>
      </c>
      <c r="X121" s="302">
        <f t="shared" si="85"/>
        <v>180</v>
      </c>
      <c r="Y121" s="302">
        <f t="shared" si="85"/>
        <v>10</v>
      </c>
      <c r="Z121" s="302">
        <f t="shared" si="85"/>
        <v>566</v>
      </c>
      <c r="AA121" s="302">
        <f t="shared" si="85"/>
        <v>288</v>
      </c>
      <c r="AB121" s="302">
        <f t="shared" si="85"/>
        <v>42</v>
      </c>
      <c r="AC121" s="302">
        <f t="shared" si="85"/>
        <v>390</v>
      </c>
      <c r="AD121" s="302">
        <f t="shared" si="85"/>
        <v>144</v>
      </c>
      <c r="AE121" s="302">
        <v>34</v>
      </c>
      <c r="AF121" s="302">
        <f>AF42+AF38+AF32+AF116+AH117</f>
        <v>326</v>
      </c>
      <c r="AG121" s="302">
        <f>AG42+AG38+AG32+AG116+AI117</f>
        <v>252</v>
      </c>
    </row>
    <row r="122" spans="1:33" ht="21.75" customHeight="1" thickBot="1" x14ac:dyDescent="0.3">
      <c r="A122" s="572" t="s">
        <v>415</v>
      </c>
      <c r="B122" s="573"/>
      <c r="C122" s="296"/>
      <c r="D122" s="380">
        <f>D121+D12</f>
        <v>5940</v>
      </c>
      <c r="E122" s="554"/>
      <c r="F122" s="555"/>
      <c r="G122" s="556"/>
      <c r="H122" s="598" t="s">
        <v>351</v>
      </c>
      <c r="I122" s="599"/>
      <c r="J122" s="599"/>
      <c r="K122" s="599"/>
      <c r="L122" s="600"/>
      <c r="M122" s="601">
        <v>578</v>
      </c>
      <c r="N122" s="602"/>
      <c r="O122" s="603">
        <v>816</v>
      </c>
      <c r="P122" s="603"/>
      <c r="Q122" s="554">
        <v>612</v>
      </c>
      <c r="R122" s="565"/>
      <c r="S122" s="555">
        <v>576</v>
      </c>
      <c r="T122" s="555"/>
      <c r="U122" s="556"/>
      <c r="V122" s="554">
        <v>396</v>
      </c>
      <c r="W122" s="555"/>
      <c r="X122" s="565"/>
      <c r="Y122" s="555">
        <v>576</v>
      </c>
      <c r="Z122" s="555"/>
      <c r="AA122" s="556"/>
      <c r="AB122" s="566">
        <v>432</v>
      </c>
      <c r="AC122" s="567"/>
      <c r="AD122" s="568"/>
      <c r="AE122" s="554">
        <v>360</v>
      </c>
      <c r="AF122" s="555"/>
      <c r="AG122" s="556"/>
    </row>
    <row r="123" spans="1:33" ht="15.75" customHeight="1" x14ac:dyDescent="0.25">
      <c r="A123" s="569" t="s">
        <v>352</v>
      </c>
      <c r="B123" s="570"/>
      <c r="C123" s="570"/>
      <c r="D123" s="570"/>
      <c r="E123" s="571"/>
      <c r="F123" s="641" t="s">
        <v>414</v>
      </c>
      <c r="G123" s="642"/>
      <c r="H123" s="604" t="s">
        <v>353</v>
      </c>
      <c r="I123" s="605"/>
      <c r="J123" s="605"/>
      <c r="K123" s="605"/>
      <c r="L123" s="606"/>
      <c r="M123" s="610"/>
      <c r="N123" s="611"/>
      <c r="O123" s="614"/>
      <c r="P123" s="614"/>
      <c r="Q123" s="655"/>
      <c r="R123" s="656"/>
      <c r="S123" s="659">
        <v>252</v>
      </c>
      <c r="T123" s="659"/>
      <c r="U123" s="660"/>
      <c r="V123" s="655"/>
      <c r="W123" s="659"/>
      <c r="X123" s="656"/>
      <c r="Y123" s="659">
        <v>144</v>
      </c>
      <c r="Z123" s="659"/>
      <c r="AA123" s="660"/>
      <c r="AB123" s="655">
        <v>144</v>
      </c>
      <c r="AC123" s="659"/>
      <c r="AD123" s="660"/>
      <c r="AE123" s="655"/>
      <c r="AF123" s="659"/>
      <c r="AG123" s="660"/>
    </row>
    <row r="124" spans="1:33" ht="16.5" customHeight="1" x14ac:dyDescent="0.25">
      <c r="A124" s="569" t="s">
        <v>354</v>
      </c>
      <c r="B124" s="570"/>
      <c r="C124" s="570"/>
      <c r="D124" s="570"/>
      <c r="E124" s="571"/>
      <c r="F124" s="643"/>
      <c r="G124" s="644"/>
      <c r="H124" s="607"/>
      <c r="I124" s="608"/>
      <c r="J124" s="608"/>
      <c r="K124" s="608"/>
      <c r="L124" s="609"/>
      <c r="M124" s="612"/>
      <c r="N124" s="613"/>
      <c r="O124" s="615"/>
      <c r="P124" s="615"/>
      <c r="Q124" s="657"/>
      <c r="R124" s="658"/>
      <c r="S124" s="661"/>
      <c r="T124" s="661"/>
      <c r="U124" s="662"/>
      <c r="V124" s="657"/>
      <c r="W124" s="661"/>
      <c r="X124" s="658"/>
      <c r="Y124" s="661"/>
      <c r="Z124" s="661"/>
      <c r="AA124" s="662"/>
      <c r="AB124" s="657"/>
      <c r="AC124" s="661"/>
      <c r="AD124" s="662"/>
      <c r="AE124" s="657"/>
      <c r="AF124" s="661"/>
      <c r="AG124" s="662"/>
    </row>
    <row r="125" spans="1:33" ht="37.5" customHeight="1" x14ac:dyDescent="0.25">
      <c r="A125" s="616" t="s">
        <v>355</v>
      </c>
      <c r="B125" s="617"/>
      <c r="C125" s="617"/>
      <c r="D125" s="617"/>
      <c r="E125" s="95"/>
      <c r="F125" s="643"/>
      <c r="G125" s="644"/>
      <c r="H125" s="618" t="s">
        <v>356</v>
      </c>
      <c r="I125" s="619"/>
      <c r="J125" s="619"/>
      <c r="K125" s="619"/>
      <c r="L125" s="620"/>
      <c r="M125" s="621"/>
      <c r="N125" s="622"/>
      <c r="O125" s="623"/>
      <c r="P125" s="623"/>
      <c r="Q125" s="624"/>
      <c r="R125" s="625"/>
      <c r="S125" s="626"/>
      <c r="T125" s="626"/>
      <c r="U125" s="627"/>
      <c r="V125" s="594">
        <v>180</v>
      </c>
      <c r="W125" s="626"/>
      <c r="X125" s="625"/>
      <c r="Y125" s="596">
        <v>144</v>
      </c>
      <c r="Z125" s="626"/>
      <c r="AA125" s="627"/>
      <c r="AB125" s="594"/>
      <c r="AC125" s="626"/>
      <c r="AD125" s="627"/>
      <c r="AE125" s="594">
        <v>108</v>
      </c>
      <c r="AF125" s="626"/>
      <c r="AG125" s="627"/>
    </row>
    <row r="126" spans="1:33" ht="15.75" customHeight="1" x14ac:dyDescent="0.25">
      <c r="A126" s="628" t="s">
        <v>437</v>
      </c>
      <c r="B126" s="629"/>
      <c r="C126" s="629"/>
      <c r="D126" s="629"/>
      <c r="E126" s="630"/>
      <c r="F126" s="643"/>
      <c r="G126" s="644"/>
      <c r="H126" s="618" t="s">
        <v>357</v>
      </c>
      <c r="I126" s="619"/>
      <c r="J126" s="619"/>
      <c r="K126" s="619"/>
      <c r="L126" s="620"/>
      <c r="M126" s="621"/>
      <c r="N126" s="622"/>
      <c r="O126" s="623"/>
      <c r="P126" s="623"/>
      <c r="Q126" s="594">
        <v>0</v>
      </c>
      <c r="R126" s="595"/>
      <c r="S126" s="596">
        <v>0</v>
      </c>
      <c r="T126" s="596"/>
      <c r="U126" s="597"/>
      <c r="V126" s="594">
        <v>0</v>
      </c>
      <c r="W126" s="596"/>
      <c r="X126" s="595"/>
      <c r="Y126" s="596">
        <v>0</v>
      </c>
      <c r="Z126" s="596"/>
      <c r="AA126" s="597"/>
      <c r="AB126" s="594">
        <v>0</v>
      </c>
      <c r="AC126" s="626"/>
      <c r="AD126" s="627"/>
      <c r="AE126" s="594">
        <v>144</v>
      </c>
      <c r="AF126" s="596"/>
      <c r="AG126" s="597"/>
    </row>
    <row r="127" spans="1:33" ht="33.75" customHeight="1" x14ac:dyDescent="0.25">
      <c r="A127" s="628" t="s">
        <v>438</v>
      </c>
      <c r="B127" s="629"/>
      <c r="C127" s="629"/>
      <c r="D127" s="629"/>
      <c r="E127" s="630"/>
      <c r="F127" s="643"/>
      <c r="G127" s="644"/>
      <c r="H127" s="588" t="s">
        <v>358</v>
      </c>
      <c r="I127" s="589"/>
      <c r="J127" s="589"/>
      <c r="K127" s="589"/>
      <c r="L127" s="590"/>
      <c r="M127" s="591">
        <v>3</v>
      </c>
      <c r="N127" s="592"/>
      <c r="O127" s="593">
        <v>3</v>
      </c>
      <c r="P127" s="593"/>
      <c r="Q127" s="594">
        <v>0</v>
      </c>
      <c r="R127" s="595"/>
      <c r="S127" s="596">
        <v>4</v>
      </c>
      <c r="T127" s="596"/>
      <c r="U127" s="597"/>
      <c r="V127" s="594">
        <v>3</v>
      </c>
      <c r="W127" s="596"/>
      <c r="X127" s="595"/>
      <c r="Y127" s="596">
        <v>2</v>
      </c>
      <c r="Z127" s="596"/>
      <c r="AA127" s="597"/>
      <c r="AB127" s="594">
        <v>3</v>
      </c>
      <c r="AC127" s="626"/>
      <c r="AD127" s="627"/>
      <c r="AE127" s="594">
        <v>4</v>
      </c>
      <c r="AF127" s="596"/>
      <c r="AG127" s="597"/>
    </row>
    <row r="128" spans="1:33" ht="31.5" customHeight="1" x14ac:dyDescent="0.25">
      <c r="A128" s="63" t="s">
        <v>359</v>
      </c>
      <c r="E128" s="96"/>
      <c r="F128" s="643"/>
      <c r="G128" s="644"/>
      <c r="H128" s="588" t="s">
        <v>360</v>
      </c>
      <c r="I128" s="589"/>
      <c r="J128" s="589"/>
      <c r="K128" s="589"/>
      <c r="L128" s="590"/>
      <c r="M128" s="591">
        <v>1</v>
      </c>
      <c r="N128" s="592"/>
      <c r="O128" s="593">
        <v>6</v>
      </c>
      <c r="P128" s="593"/>
      <c r="Q128" s="594">
        <v>5</v>
      </c>
      <c r="R128" s="595"/>
      <c r="S128" s="596">
        <v>5</v>
      </c>
      <c r="T128" s="596"/>
      <c r="U128" s="597"/>
      <c r="V128" s="594">
        <v>1</v>
      </c>
      <c r="W128" s="596"/>
      <c r="X128" s="595"/>
      <c r="Y128" s="596">
        <v>4</v>
      </c>
      <c r="Z128" s="596"/>
      <c r="AA128" s="597"/>
      <c r="AB128" s="594">
        <v>3</v>
      </c>
      <c r="AC128" s="626"/>
      <c r="AD128" s="627"/>
      <c r="AE128" s="594">
        <v>2</v>
      </c>
      <c r="AF128" s="596"/>
      <c r="AG128" s="597"/>
    </row>
    <row r="129" spans="1:33" ht="33.75" customHeight="1" thickBot="1" x14ac:dyDescent="0.3">
      <c r="A129" s="576"/>
      <c r="B129" s="577"/>
      <c r="C129" s="577"/>
      <c r="D129" s="577"/>
      <c r="E129" s="82"/>
      <c r="F129" s="645"/>
      <c r="G129" s="646"/>
      <c r="H129" s="578" t="s">
        <v>361</v>
      </c>
      <c r="I129" s="579"/>
      <c r="J129" s="579"/>
      <c r="K129" s="579"/>
      <c r="L129" s="580"/>
      <c r="M129" s="581">
        <v>2</v>
      </c>
      <c r="N129" s="582"/>
      <c r="O129" s="583">
        <v>1</v>
      </c>
      <c r="P129" s="583"/>
      <c r="Q129" s="584">
        <v>0</v>
      </c>
      <c r="R129" s="585"/>
      <c r="S129" s="586">
        <v>0</v>
      </c>
      <c r="T129" s="586"/>
      <c r="U129" s="587"/>
      <c r="V129" s="584">
        <v>0</v>
      </c>
      <c r="W129" s="586"/>
      <c r="X129" s="585"/>
      <c r="Y129" s="586">
        <v>0</v>
      </c>
      <c r="Z129" s="586"/>
      <c r="AA129" s="587"/>
      <c r="AB129" s="584">
        <v>0</v>
      </c>
      <c r="AC129" s="586"/>
      <c r="AD129" s="587"/>
      <c r="AE129" s="584">
        <v>0</v>
      </c>
      <c r="AF129" s="586"/>
      <c r="AG129" s="587"/>
    </row>
  </sheetData>
  <mergeCells count="150">
    <mergeCell ref="AE57:AE58"/>
    <mergeCell ref="AF57:AF58"/>
    <mergeCell ref="AG57:AG58"/>
    <mergeCell ref="Q6:U6"/>
    <mergeCell ref="V6:AA6"/>
    <mergeCell ref="AE8:AG8"/>
    <mergeCell ref="M9:N9"/>
    <mergeCell ref="AB9:AD9"/>
    <mergeCell ref="AE9:AG9"/>
    <mergeCell ref="O8:P8"/>
    <mergeCell ref="Q8:R8"/>
    <mergeCell ref="S8:U8"/>
    <mergeCell ref="AB8:AD8"/>
    <mergeCell ref="AB6:AG6"/>
    <mergeCell ref="V7:X7"/>
    <mergeCell ref="Y7:AA7"/>
    <mergeCell ref="AB7:AD7"/>
    <mergeCell ref="AE7:AG7"/>
    <mergeCell ref="T57:T58"/>
    <mergeCell ref="U57:U58"/>
    <mergeCell ref="V57:V58"/>
    <mergeCell ref="W57:W58"/>
    <mergeCell ref="V8:X8"/>
    <mergeCell ref="Y8:AA8"/>
    <mergeCell ref="A4:A10"/>
    <mergeCell ref="B4:B10"/>
    <mergeCell ref="C4:C10"/>
    <mergeCell ref="D4:D10"/>
    <mergeCell ref="E4:L4"/>
    <mergeCell ref="M4:AG5"/>
    <mergeCell ref="E5:E10"/>
    <mergeCell ref="F5:L5"/>
    <mergeCell ref="M7:N7"/>
    <mergeCell ref="O7:P7"/>
    <mergeCell ref="Q7:R7"/>
    <mergeCell ref="S7:U7"/>
    <mergeCell ref="M8:N8"/>
    <mergeCell ref="L6:L10"/>
    <mergeCell ref="M6:P6"/>
    <mergeCell ref="G7:G10"/>
    <mergeCell ref="H7:H10"/>
    <mergeCell ref="I7:I10"/>
    <mergeCell ref="J7:K7"/>
    <mergeCell ref="J8:J10"/>
    <mergeCell ref="F6:F10"/>
    <mergeCell ref="AB129:AD129"/>
    <mergeCell ref="AE129:AG129"/>
    <mergeCell ref="AE128:AG128"/>
    <mergeCell ref="V127:X127"/>
    <mergeCell ref="Y127:AA127"/>
    <mergeCell ref="AB125:AD125"/>
    <mergeCell ref="AE125:AG125"/>
    <mergeCell ref="AB123:AD124"/>
    <mergeCell ref="AE123:AG124"/>
    <mergeCell ref="V128:X128"/>
    <mergeCell ref="Y128:AA128"/>
    <mergeCell ref="AB128:AD128"/>
    <mergeCell ref="AE126:AG126"/>
    <mergeCell ref="Q123:R124"/>
    <mergeCell ref="S123:U124"/>
    <mergeCell ref="V123:X124"/>
    <mergeCell ref="S125:U125"/>
    <mergeCell ref="V125:X125"/>
    <mergeCell ref="O127:P127"/>
    <mergeCell ref="Q127:R127"/>
    <mergeCell ref="S127:U127"/>
    <mergeCell ref="AE122:AG122"/>
    <mergeCell ref="Y123:AA124"/>
    <mergeCell ref="K8:K10"/>
    <mergeCell ref="G6:K6"/>
    <mergeCell ref="V129:X129"/>
    <mergeCell ref="Y129:AA129"/>
    <mergeCell ref="Y125:AA125"/>
    <mergeCell ref="O9:P9"/>
    <mergeCell ref="Q9:R9"/>
    <mergeCell ref="S9:U9"/>
    <mergeCell ref="V9:X9"/>
    <mergeCell ref="Y9:AA9"/>
    <mergeCell ref="F123:G129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H127:L127"/>
    <mergeCell ref="M125:N125"/>
    <mergeCell ref="O125:P125"/>
    <mergeCell ref="Q125:R125"/>
    <mergeCell ref="Y126:AA126"/>
    <mergeCell ref="AB126:AD126"/>
    <mergeCell ref="AE127:AG127"/>
    <mergeCell ref="AB127:AD127"/>
    <mergeCell ref="M127:N127"/>
    <mergeCell ref="A126:E126"/>
    <mergeCell ref="A127:E127"/>
    <mergeCell ref="H126:L126"/>
    <mergeCell ref="M126:N126"/>
    <mergeCell ref="O126:P126"/>
    <mergeCell ref="Q126:R126"/>
    <mergeCell ref="S126:U126"/>
    <mergeCell ref="V126:X126"/>
    <mergeCell ref="A124:E124"/>
    <mergeCell ref="A122:B122"/>
    <mergeCell ref="A121:B121"/>
    <mergeCell ref="A129:D129"/>
    <mergeCell ref="H129:L129"/>
    <mergeCell ref="M129:N129"/>
    <mergeCell ref="O129:P129"/>
    <mergeCell ref="Q129:R129"/>
    <mergeCell ref="S129:U129"/>
    <mergeCell ref="H128:L128"/>
    <mergeCell ref="M128:N128"/>
    <mergeCell ref="O128:P128"/>
    <mergeCell ref="Q128:R128"/>
    <mergeCell ref="S128:U128"/>
    <mergeCell ref="S122:U122"/>
    <mergeCell ref="H122:L122"/>
    <mergeCell ref="M122:N122"/>
    <mergeCell ref="O122:P122"/>
    <mergeCell ref="A123:E123"/>
    <mergeCell ref="H123:L124"/>
    <mergeCell ref="M123:N124"/>
    <mergeCell ref="O123:P124"/>
    <mergeCell ref="A125:D125"/>
    <mergeCell ref="H125:L125"/>
    <mergeCell ref="X57:X58"/>
    <mergeCell ref="Y57:Y58"/>
    <mergeCell ref="Z57:Z58"/>
    <mergeCell ref="AA57:AA58"/>
    <mergeCell ref="AB57:AB58"/>
    <mergeCell ref="E122:G122"/>
    <mergeCell ref="A57:A58"/>
    <mergeCell ref="C57:C58"/>
    <mergeCell ref="D57:D58"/>
    <mergeCell ref="E57:E58"/>
    <mergeCell ref="F57:F58"/>
    <mergeCell ref="G57:G58"/>
    <mergeCell ref="V122:X122"/>
    <mergeCell ref="Y122:AA122"/>
    <mergeCell ref="AB122:AD122"/>
    <mergeCell ref="AC57:AC58"/>
    <mergeCell ref="AD57:AD58"/>
    <mergeCell ref="Q122:R122"/>
  </mergeCells>
  <printOptions horizontalCentered="1"/>
  <pageMargins left="0" right="0" top="0" bottom="0" header="0" footer="0"/>
  <pageSetup paperSize="9" scale="65" orientation="landscape" r:id="rId1"/>
  <ignoredErrors>
    <ignoredError sqref="D23 F23:H23 N23:P23 K8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7" workbookViewId="0">
      <selection activeCell="G27" sqref="G27"/>
    </sheetView>
  </sheetViews>
  <sheetFormatPr defaultColWidth="12.5703125" defaultRowHeight="14.25" customHeight="1" x14ac:dyDescent="0.15"/>
  <cols>
    <col min="1" max="1" width="0.42578125" style="6" customWidth="1"/>
    <col min="2" max="2" width="5.7109375" style="6" customWidth="1"/>
    <col min="3" max="3" width="133" style="6" customWidth="1"/>
    <col min="4" max="16384" width="12.5703125" style="6"/>
  </cols>
  <sheetData>
    <row r="1" spans="1:3" ht="31.5" customHeight="1" thickBot="1" x14ac:dyDescent="0.2">
      <c r="B1" s="717" t="s">
        <v>126</v>
      </c>
      <c r="C1" s="717"/>
    </row>
    <row r="2" spans="1:3" ht="22.5" customHeight="1" x14ac:dyDescent="0.15">
      <c r="A2" s="7"/>
      <c r="B2" s="55" t="s">
        <v>31</v>
      </c>
      <c r="C2" s="56" t="s">
        <v>32</v>
      </c>
    </row>
    <row r="3" spans="1:3" ht="12.95" customHeight="1" x14ac:dyDescent="0.15">
      <c r="A3" s="7"/>
      <c r="B3" s="57"/>
      <c r="C3" s="58" t="s">
        <v>33</v>
      </c>
    </row>
    <row r="4" spans="1:3" ht="12.95" customHeight="1" x14ac:dyDescent="0.15">
      <c r="A4" s="7"/>
      <c r="B4" s="57" t="s">
        <v>34</v>
      </c>
      <c r="C4" s="59" t="s">
        <v>146</v>
      </c>
    </row>
    <row r="5" spans="1:3" ht="12.95" customHeight="1" x14ac:dyDescent="0.15">
      <c r="A5" s="7"/>
      <c r="B5" s="57" t="s">
        <v>35</v>
      </c>
      <c r="C5" s="59" t="s">
        <v>134</v>
      </c>
    </row>
    <row r="6" spans="1:3" ht="12.95" customHeight="1" x14ac:dyDescent="0.15">
      <c r="A6" s="7"/>
      <c r="B6" s="57" t="s">
        <v>36</v>
      </c>
      <c r="C6" s="59" t="s">
        <v>119</v>
      </c>
    </row>
    <row r="7" spans="1:3" ht="12.95" customHeight="1" x14ac:dyDescent="0.15">
      <c r="A7" s="7"/>
      <c r="B7" s="57" t="s">
        <v>37</v>
      </c>
      <c r="C7" s="59" t="s">
        <v>133</v>
      </c>
    </row>
    <row r="8" spans="1:3" ht="12.95" customHeight="1" x14ac:dyDescent="0.15">
      <c r="A8" s="7"/>
      <c r="B8" s="57" t="s">
        <v>38</v>
      </c>
      <c r="C8" s="59" t="s">
        <v>135</v>
      </c>
    </row>
    <row r="9" spans="1:3" ht="12.95" customHeight="1" x14ac:dyDescent="0.15">
      <c r="A9" s="7"/>
      <c r="B9" s="57" t="s">
        <v>39</v>
      </c>
      <c r="C9" s="59" t="s">
        <v>136</v>
      </c>
    </row>
    <row r="10" spans="1:3" ht="12.95" customHeight="1" x14ac:dyDescent="0.15">
      <c r="A10" s="7"/>
      <c r="B10" s="57" t="s">
        <v>40</v>
      </c>
      <c r="C10" s="59" t="s">
        <v>147</v>
      </c>
    </row>
    <row r="11" spans="1:3" ht="12.95" customHeight="1" x14ac:dyDescent="0.15">
      <c r="A11" s="7"/>
      <c r="B11" s="57" t="s">
        <v>41</v>
      </c>
      <c r="C11" s="59" t="s">
        <v>148</v>
      </c>
    </row>
    <row r="12" spans="1:3" ht="12.95" customHeight="1" x14ac:dyDescent="0.15">
      <c r="A12" s="7"/>
      <c r="B12" s="57">
        <v>9</v>
      </c>
      <c r="C12" s="59" t="s">
        <v>137</v>
      </c>
    </row>
    <row r="13" spans="1:3" ht="12.95" customHeight="1" x14ac:dyDescent="0.15">
      <c r="A13" s="7"/>
      <c r="B13" s="57">
        <v>10</v>
      </c>
      <c r="C13" s="59" t="s">
        <v>149</v>
      </c>
    </row>
    <row r="14" spans="1:3" ht="12.95" customHeight="1" x14ac:dyDescent="0.15">
      <c r="A14" s="7"/>
      <c r="B14" s="57">
        <v>11</v>
      </c>
      <c r="C14" s="59" t="s">
        <v>150</v>
      </c>
    </row>
    <row r="15" spans="1:3" ht="12.95" customHeight="1" x14ac:dyDescent="0.15">
      <c r="A15" s="7"/>
      <c r="B15" s="57">
        <v>12</v>
      </c>
      <c r="C15" s="59" t="s">
        <v>151</v>
      </c>
    </row>
    <row r="16" spans="1:3" ht="12.95" customHeight="1" x14ac:dyDescent="0.15">
      <c r="A16" s="7"/>
      <c r="B16" s="57">
        <v>13</v>
      </c>
      <c r="C16" s="59" t="s">
        <v>152</v>
      </c>
    </row>
    <row r="17" spans="1:3" ht="12.95" customHeight="1" x14ac:dyDescent="0.15">
      <c r="A17" s="7"/>
      <c r="B17" s="57">
        <v>14</v>
      </c>
      <c r="C17" s="59" t="s">
        <v>153</v>
      </c>
    </row>
    <row r="18" spans="1:3" ht="12.95" customHeight="1" x14ac:dyDescent="0.15">
      <c r="A18" s="7"/>
      <c r="B18" s="57">
        <v>15</v>
      </c>
      <c r="C18" s="59" t="s">
        <v>154</v>
      </c>
    </row>
    <row r="19" spans="1:3" ht="12.95" customHeight="1" x14ac:dyDescent="0.15">
      <c r="A19" s="7"/>
      <c r="B19" s="57">
        <v>16</v>
      </c>
      <c r="C19" s="59" t="s">
        <v>155</v>
      </c>
    </row>
    <row r="20" spans="1:3" ht="12.95" customHeight="1" x14ac:dyDescent="0.15">
      <c r="A20" s="7"/>
      <c r="B20" s="57">
        <v>17</v>
      </c>
      <c r="C20" s="59" t="s">
        <v>156</v>
      </c>
    </row>
    <row r="21" spans="1:3" ht="12.95" customHeight="1" x14ac:dyDescent="0.15">
      <c r="A21" s="7"/>
      <c r="B21" s="57">
        <v>18</v>
      </c>
      <c r="C21" s="59" t="s">
        <v>157</v>
      </c>
    </row>
    <row r="22" spans="1:3" ht="12.95" customHeight="1" x14ac:dyDescent="0.15">
      <c r="A22" s="7"/>
      <c r="B22" s="57"/>
      <c r="C22" s="58" t="s">
        <v>42</v>
      </c>
    </row>
    <row r="23" spans="1:3" ht="12.95" customHeight="1" x14ac:dyDescent="0.15">
      <c r="A23" s="7"/>
      <c r="B23" s="57">
        <v>1</v>
      </c>
      <c r="C23" s="59" t="s">
        <v>140</v>
      </c>
    </row>
    <row r="24" spans="1:3" ht="12.95" customHeight="1" x14ac:dyDescent="0.15">
      <c r="A24" s="7"/>
      <c r="B24" s="57">
        <v>2</v>
      </c>
      <c r="C24" s="59" t="s">
        <v>141</v>
      </c>
    </row>
    <row r="25" spans="1:3" ht="12.95" customHeight="1" x14ac:dyDescent="0.25">
      <c r="A25" s="7"/>
      <c r="B25" s="57">
        <v>3</v>
      </c>
      <c r="C25" s="60" t="s">
        <v>142</v>
      </c>
    </row>
    <row r="26" spans="1:3" ht="12.95" customHeight="1" x14ac:dyDescent="0.15">
      <c r="A26" s="7"/>
      <c r="B26" s="57">
        <v>4</v>
      </c>
      <c r="C26" s="59" t="s">
        <v>143</v>
      </c>
    </row>
    <row r="27" spans="1:3" ht="12.95" customHeight="1" x14ac:dyDescent="0.15">
      <c r="A27" s="7"/>
      <c r="B27" s="57">
        <v>5</v>
      </c>
      <c r="C27" s="59" t="s">
        <v>144</v>
      </c>
    </row>
    <row r="28" spans="1:3" ht="12.95" customHeight="1" x14ac:dyDescent="0.15">
      <c r="A28" s="7"/>
      <c r="B28" s="57">
        <v>6</v>
      </c>
      <c r="C28" s="59" t="s">
        <v>145</v>
      </c>
    </row>
    <row r="29" spans="1:3" ht="12.95" customHeight="1" x14ac:dyDescent="0.15">
      <c r="A29" s="7"/>
      <c r="B29" s="57">
        <v>7</v>
      </c>
      <c r="C29" s="59" t="s">
        <v>121</v>
      </c>
    </row>
    <row r="30" spans="1:3" ht="15.75" customHeight="1" thickBot="1" x14ac:dyDescent="0.2">
      <c r="A30" s="7"/>
      <c r="B30" s="61">
        <v>8</v>
      </c>
      <c r="C30" s="62" t="s">
        <v>120</v>
      </c>
    </row>
    <row r="31" spans="1:3" ht="12.95" customHeight="1" x14ac:dyDescent="0.15">
      <c r="A31" s="7"/>
    </row>
    <row r="32" spans="1:3" ht="12.95" customHeight="1" x14ac:dyDescent="0.15">
      <c r="A32" s="7"/>
    </row>
    <row r="33" spans="1:3" ht="12.95" customHeight="1" x14ac:dyDescent="0.25">
      <c r="A33" s="19"/>
    </row>
    <row r="34" spans="1:3" ht="12.95" customHeight="1" x14ac:dyDescent="0.25">
      <c r="A34" s="19"/>
      <c r="C34" s="15"/>
    </row>
    <row r="35" spans="1:3" ht="12.95" customHeight="1" x14ac:dyDescent="0.25">
      <c r="A35" s="19"/>
    </row>
    <row r="36" spans="1:3" ht="30" customHeight="1" x14ac:dyDescent="0.25">
      <c r="A36" s="19"/>
    </row>
    <row r="37" spans="1:3" ht="15.75" customHeight="1" x14ac:dyDescent="0.15">
      <c r="A37" s="7"/>
    </row>
  </sheetData>
  <mergeCells count="1">
    <mergeCell ref="B1:C1"/>
  </mergeCells>
  <phoneticPr fontId="12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0" sqref="G10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Титульный</vt:lpstr>
      <vt:lpstr>календар.уч. график</vt:lpstr>
      <vt:lpstr>Сводные данные по бюджету време</vt:lpstr>
      <vt:lpstr>СТ-11 2020 сокр_полн(скрыты яч)</vt:lpstr>
      <vt:lpstr>Кабинеты</vt:lpstr>
      <vt:lpstr>лист изменений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</cp:lastModifiedBy>
  <cp:lastPrinted>2021-09-16T12:55:55Z</cp:lastPrinted>
  <dcterms:created xsi:type="dcterms:W3CDTF">1996-10-08T23:32:33Z</dcterms:created>
  <dcterms:modified xsi:type="dcterms:W3CDTF">2021-09-16T12:56:06Z</dcterms:modified>
</cp:coreProperties>
</file>