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2021-2022 уч.год\УЧЕБНЫЕ ПЛАНЫ_(2021-2022_уч.год)\1 курс\"/>
    </mc:Choice>
  </mc:AlternateContent>
  <bookViews>
    <workbookView xWindow="0" yWindow="0" windowWidth="28800" windowHeight="12345" tabRatio="804" activeTab="2"/>
  </bookViews>
  <sheets>
    <sheet name="Титульный" sheetId="1" r:id="rId1"/>
    <sheet name="календар.уч. график" sheetId="8" r:id="rId2"/>
    <sheet name="Сводные данные по бюджету време" sheetId="9" r:id="rId3"/>
    <sheet name="УчПл В 2020-24сокр" sheetId="10" r:id="rId4"/>
    <sheet name="лист изменений" sheetId="11" r:id="rId5"/>
    <sheet name="Кабинеты" sheetId="5" r:id="rId6"/>
  </sheets>
  <calcPr calcId="162913"/>
</workbook>
</file>

<file path=xl/calcChain.xml><?xml version="1.0" encoding="utf-8"?>
<calcChain xmlns="http://schemas.openxmlformats.org/spreadsheetml/2006/main">
  <c r="AI51" i="10" l="1"/>
  <c r="AF88" i="10" l="1"/>
  <c r="AC88" i="10"/>
  <c r="Z88" i="10"/>
  <c r="W88" i="10"/>
  <c r="O88" i="10"/>
  <c r="M88" i="10"/>
  <c r="K15" i="10"/>
  <c r="K14" i="10" s="1"/>
  <c r="J15" i="10"/>
  <c r="J14" i="10" s="1"/>
  <c r="I15" i="10"/>
  <c r="I14" i="10" s="1"/>
  <c r="H15" i="10"/>
  <c r="G15" i="10"/>
  <c r="F15" i="10"/>
  <c r="F14" i="10" s="1"/>
  <c r="G25" i="10"/>
  <c r="G14" i="10" s="1"/>
  <c r="H25" i="10"/>
  <c r="F25" i="10"/>
  <c r="O11" i="10"/>
  <c r="L45" i="10"/>
  <c r="K45" i="10"/>
  <c r="J45" i="10"/>
  <c r="I45" i="10"/>
  <c r="H45" i="10"/>
  <c r="G45" i="10"/>
  <c r="F45" i="10"/>
  <c r="E45" i="10"/>
  <c r="D60" i="10"/>
  <c r="K60" i="10"/>
  <c r="K76" i="10"/>
  <c r="D14" i="10" l="1"/>
  <c r="H14" i="10"/>
  <c r="D45" i="10"/>
  <c r="R12" i="9"/>
  <c r="S12" i="9"/>
  <c r="T12" i="9"/>
  <c r="U12" i="9"/>
  <c r="Q11" i="9"/>
  <c r="N10" i="9"/>
  <c r="N11" i="9"/>
  <c r="N9" i="9"/>
  <c r="K10" i="9"/>
  <c r="K11" i="9"/>
  <c r="K9" i="9"/>
  <c r="L12" i="9"/>
  <c r="M12" i="9"/>
  <c r="O12" i="9"/>
  <c r="P12" i="9"/>
  <c r="I12" i="9"/>
  <c r="J12" i="9"/>
  <c r="V12" i="9"/>
  <c r="B9" i="9"/>
  <c r="B10" i="9"/>
  <c r="B11" i="9"/>
  <c r="B8" i="9"/>
  <c r="W8" i="9" s="1"/>
  <c r="K12" i="9" l="1"/>
  <c r="W10" i="9"/>
  <c r="W11" i="9"/>
  <c r="N12" i="9"/>
  <c r="Q12" i="9"/>
  <c r="W9" i="9"/>
  <c r="K58" i="10" l="1"/>
  <c r="K86" i="10" s="1"/>
  <c r="E71" i="10"/>
  <c r="F71" i="10"/>
  <c r="G71" i="10"/>
  <c r="H71" i="10"/>
  <c r="I71" i="10"/>
  <c r="J71" i="10"/>
  <c r="L71" i="10"/>
  <c r="E60" i="10"/>
  <c r="F60" i="10"/>
  <c r="G60" i="10"/>
  <c r="H60" i="10"/>
  <c r="I60" i="10"/>
  <c r="J60" i="10"/>
  <c r="L60" i="10"/>
  <c r="D58" i="10"/>
  <c r="D44" i="10" s="1"/>
  <c r="M45" i="10"/>
  <c r="N45" i="10"/>
  <c r="O45" i="10"/>
  <c r="P45" i="10"/>
  <c r="Q45" i="10"/>
  <c r="R45" i="10"/>
  <c r="S45" i="10"/>
  <c r="T45" i="10"/>
  <c r="U45" i="10"/>
  <c r="V45" i="10"/>
  <c r="W45" i="10"/>
  <c r="X45" i="10"/>
  <c r="Y45" i="10"/>
  <c r="Z45" i="10"/>
  <c r="AA45" i="10"/>
  <c r="AB45" i="10"/>
  <c r="AC45" i="10"/>
  <c r="AD45" i="10"/>
  <c r="AE45" i="10"/>
  <c r="AF45" i="10"/>
  <c r="AG45" i="10"/>
  <c r="AH45" i="10"/>
  <c r="E40" i="10"/>
  <c r="F40" i="10"/>
  <c r="G40" i="10"/>
  <c r="H40" i="10"/>
  <c r="D40" i="10"/>
  <c r="D37" i="10"/>
  <c r="D38" i="10"/>
  <c r="E34" i="10"/>
  <c r="F34" i="10"/>
  <c r="G34" i="10"/>
  <c r="H34" i="10"/>
  <c r="I58" i="10" l="1"/>
  <c r="I44" i="10" s="1"/>
  <c r="H58" i="10"/>
  <c r="H86" i="10" s="1"/>
  <c r="E58" i="10"/>
  <c r="L58" i="10"/>
  <c r="G58" i="10"/>
  <c r="J58" i="10"/>
  <c r="J86" i="10" s="1"/>
  <c r="F58" i="10"/>
  <c r="K44" i="10"/>
  <c r="I86" i="10" l="1"/>
  <c r="H44" i="10"/>
  <c r="L44" i="10"/>
  <c r="L86" i="10"/>
  <c r="G44" i="10"/>
  <c r="G86" i="10"/>
  <c r="F44" i="10"/>
  <c r="F86" i="10"/>
  <c r="E44" i="10"/>
  <c r="E86" i="10"/>
  <c r="J44" i="10"/>
  <c r="U86" i="10"/>
  <c r="T88" i="10" s="1"/>
  <c r="R86" i="10"/>
  <c r="Q88" i="10" s="1"/>
  <c r="D36" i="10"/>
  <c r="D35" i="10"/>
  <c r="AF11" i="10"/>
  <c r="Q11" i="10"/>
  <c r="M11" i="10"/>
  <c r="D34" i="10" l="1"/>
  <c r="D86" i="10" s="1"/>
  <c r="D87" i="10" s="1"/>
  <c r="E12" i="9"/>
  <c r="C9" i="9" l="1"/>
  <c r="C10" i="9"/>
  <c r="C11" i="9"/>
  <c r="C8" i="9"/>
  <c r="C12" i="9" l="1"/>
  <c r="D12" i="9"/>
  <c r="F12" i="9"/>
  <c r="G12" i="9"/>
  <c r="B12" i="9" l="1"/>
  <c r="W12" i="9" s="1"/>
</calcChain>
</file>

<file path=xl/comments1.xml><?xml version="1.0" encoding="utf-8"?>
<comments xmlns="http://schemas.openxmlformats.org/spreadsheetml/2006/main">
  <authors>
    <author>User</author>
  </authors>
  <commentList>
    <comment ref="AN6" authorId="0" shapeId="0">
      <text>
        <r>
          <rPr>
            <b/>
            <sz val="9"/>
            <color indexed="81"/>
            <rFont val="Tahoma"/>
            <family val="2"/>
            <charset val="204"/>
          </rPr>
          <t>геодезия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O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пм05 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R6" authorId="0" shapeId="0">
      <text>
        <r>
          <rPr>
            <b/>
            <sz val="9"/>
            <color indexed="81"/>
            <rFont val="Tahoma"/>
            <family val="2"/>
            <charset val="204"/>
          </rPr>
          <t>ПП пм05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ПМ05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N7" authorId="0" shapeId="0">
      <text>
        <r>
          <rPr>
            <b/>
            <sz val="9"/>
            <color indexed="81"/>
            <rFont val="Tahoma"/>
            <family val="2"/>
            <charset val="204"/>
          </rPr>
          <t>ПМ01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S7" authorId="0" shapeId="0">
      <text>
        <r>
          <rPr>
            <b/>
            <sz val="9"/>
            <color indexed="81"/>
            <rFont val="Tahoma"/>
            <family val="2"/>
            <charset val="204"/>
          </rPr>
          <t>ПМ01 ПП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ПМ01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>ПМ03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Наташа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04"/>
          </rPr>
          <t>Наташа:</t>
        </r>
        <r>
          <rPr>
            <sz val="9"/>
            <color indexed="81"/>
            <rFont val="Tahoma"/>
            <family val="2"/>
            <charset val="204"/>
          </rPr>
          <t xml:space="preserve">
адиторные+см/р</t>
        </r>
      </text>
    </comment>
  </commentList>
</comments>
</file>

<file path=xl/sharedStrings.xml><?xml version="1.0" encoding="utf-8"?>
<sst xmlns="http://schemas.openxmlformats.org/spreadsheetml/2006/main" count="554" uniqueCount="364">
  <si>
    <t>УЧЕБНЫЙ ПЛАН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</si>
  <si>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</si>
  <si>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</si>
  <si>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</si>
  <si>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</si>
  <si>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</si>
  <si>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</si>
  <si>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</si>
  <si>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форма обучения</t>
  </si>
  <si>
    <t>Очная</t>
  </si>
  <si>
    <t>3г 10м</t>
  </si>
  <si>
    <t>год начала подготовки по УП</t>
  </si>
  <si>
    <t>профиль получаемого профессионального образования</t>
  </si>
  <si>
    <t>Приказ об утверждении ФГОС</t>
  </si>
  <si>
    <t xml:space="preserve">от </t>
  </si>
  <si>
    <t xml:space="preserve">     № </t>
  </si>
  <si>
    <t>Курс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</si>
  <si>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</si>
  <si>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</si>
  <si>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</si>
  <si>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</si>
  <si>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</si>
  <si>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Всего</t>
  </si>
  <si>
    <t>Учебная практика</t>
  </si>
  <si>
    <t>Производственная практика (по профилю специальности)</t>
  </si>
  <si>
    <t>Производственная практика (преддипломная)</t>
  </si>
  <si>
    <t>I</t>
  </si>
  <si>
    <t>II</t>
  </si>
  <si>
    <t>III</t>
  </si>
  <si>
    <t>IV</t>
  </si>
  <si>
    <t>№</t>
  </si>
  <si>
    <t>Наименование</t>
  </si>
  <si>
    <t>Кабинеты:</t>
  </si>
  <si>
    <t>8</t>
  </si>
  <si>
    <t>Лаборатории: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</si>
  <si>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</si>
  <si>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</si>
  <si>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</si>
  <si>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</si>
  <si>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</si>
  <si>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</si>
  <si>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</si>
  <si>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</si>
  <si>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</si>
  <si>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</si>
  <si>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</si>
  <si>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</si>
  <si>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</si>
  <si>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</si>
  <si>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</si>
  <si>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</si>
  <si>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</si>
  <si>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</si>
  <si>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</si>
  <si>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</si>
  <si>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</si>
  <si>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</si>
  <si>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</si>
  <si>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</si>
  <si>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</si>
  <si>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</si>
  <si>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</si>
  <si>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</si>
  <si>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</si>
  <si>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</si>
  <si>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</si>
  <si>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</si>
  <si>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</si>
  <si>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</si>
  <si>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</si>
  <si>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</si>
  <si>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</si>
  <si>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</si>
  <si>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</si>
  <si>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</si>
  <si>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</si>
  <si>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</si>
  <si>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</si>
  <si>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</si>
  <si>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=</t>
  </si>
  <si>
    <t>::</t>
  </si>
  <si>
    <t>0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</si>
  <si>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</si>
  <si>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</si>
  <si>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</si>
  <si>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</si>
  <si>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</si>
  <si>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</si>
  <si>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</si>
  <si>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</si>
  <si>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</si>
  <si>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</si>
  <si>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</si>
  <si>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</si>
  <si>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 xml:space="preserve">нормативный срок освоения ППССЗ  </t>
  </si>
  <si>
    <t>программы подготовки специалистов среднего звена</t>
  </si>
  <si>
    <t>1 сем</t>
  </si>
  <si>
    <t>2 сем</t>
  </si>
  <si>
    <t>нед.</t>
  </si>
  <si>
    <t>час.</t>
  </si>
  <si>
    <t>Иностранного языка</t>
  </si>
  <si>
    <t>Залы: библиотека, читальный зал с выходом в сеть Интернет; актовый зал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</si>
  <si>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</si>
  <si>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 xml:space="preserve">  Государственная (итоговая)   аттестация</t>
  </si>
  <si>
    <t>Подготовка</t>
  </si>
  <si>
    <t>Проведение</t>
  </si>
  <si>
    <t>2. СВОДНЫЕ ДАННЫЕ ПО БЮДЖЕТУ ВРЕМЕНИ (В НЕДЕЛЯХ)</t>
  </si>
  <si>
    <t>4. ПЕРЕЧЕНЬ ЛАБОРАТОРИЙ, КАБИНЕТОВ, МАСТЕРСКИХ И ДР.</t>
  </si>
  <si>
    <t>Приложение 1</t>
  </si>
  <si>
    <t>1.  КАЛЕНДАРНЫЙ УЧЕБНЫЙ ГРАФИК</t>
  </si>
  <si>
    <t>технологический</t>
  </si>
  <si>
    <t>ГБПОУ КО "Калужский коммунально-строительный техникум" им. И.К. Ципулина</t>
  </si>
  <si>
    <t xml:space="preserve"> </t>
  </si>
  <si>
    <t>Техник</t>
  </si>
  <si>
    <t>Математики</t>
  </si>
  <si>
    <t>Экологических основ природопользования</t>
  </si>
  <si>
    <t>08.02.04.</t>
  </si>
  <si>
    <t>Водоснабжение и водоотведение</t>
  </si>
  <si>
    <t>Мастерские: трубозаготовительная;слесарная.</t>
  </si>
  <si>
    <t>Полигоны: геодезический.</t>
  </si>
  <si>
    <t>Очистки и контроля качества природных и состава сточных вод</t>
  </si>
  <si>
    <t>Электротехники и электроники</t>
  </si>
  <si>
    <t>Гидравлики</t>
  </si>
  <si>
    <t>Информационных технологий</t>
  </si>
  <si>
    <t>Технических средств обучения</t>
  </si>
  <si>
    <t>Философии</t>
  </si>
  <si>
    <t>Истории</t>
  </si>
  <si>
    <t>Информатики</t>
  </si>
  <si>
    <t>Инженерной графики</t>
  </si>
  <si>
    <t>Технической механики</t>
  </si>
  <si>
    <t>Геодезии</t>
  </si>
  <si>
    <t>Строительных материалов и изделий</t>
  </si>
  <si>
    <t>Безопасности жизнедеятельности</t>
  </si>
  <si>
    <t>Менеджмента</t>
  </si>
  <si>
    <t>Правового обеспечения профессиональной деятельности</t>
  </si>
  <si>
    <t>Технологии и проектирования элементов систем водоснабжения и водоотведения</t>
  </si>
  <si>
    <t>Эксплуатации сетей и сооружений водоснабжения и водоотведения</t>
  </si>
  <si>
    <t>Индекс</t>
  </si>
  <si>
    <t>Наименование циклов, разделов, предметов,дисциплин,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</si>
  <si>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</si>
  <si>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</si>
  <si>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 xml:space="preserve">Распределение обязательной нагрузки </t>
  </si>
  <si>
    <t>самостоятельная учебная нагрузка</t>
  </si>
  <si>
    <t>Во взаимодействии с преподавателем</t>
  </si>
  <si>
    <t>I курс</t>
  </si>
  <si>
    <t>2 курс</t>
  </si>
  <si>
    <t>3 курс</t>
  </si>
  <si>
    <t>4курс</t>
  </si>
  <si>
    <t>всего учебных занятий</t>
  </si>
  <si>
    <t>в т.ч. по учебным дисциплинам и МДК</t>
  </si>
  <si>
    <t>1 сем.</t>
  </si>
  <si>
    <t>2 сем.</t>
  </si>
  <si>
    <t>3 сем.</t>
  </si>
  <si>
    <t>4 сем.</t>
  </si>
  <si>
    <t>5 сем.</t>
  </si>
  <si>
    <t>6 сем.</t>
  </si>
  <si>
    <t>теоретическое обучение</t>
  </si>
  <si>
    <t>лаб. и практ. занятий</t>
  </si>
  <si>
    <t xml:space="preserve">курсовых работ          (проектов) </t>
  </si>
  <si>
    <t>сам.</t>
  </si>
  <si>
    <t>ауд</t>
  </si>
  <si>
    <t>практика</t>
  </si>
  <si>
    <t>Русский язык</t>
  </si>
  <si>
    <t>Литература</t>
  </si>
  <si>
    <t>ДЗ</t>
  </si>
  <si>
    <t>Иностранный язык</t>
  </si>
  <si>
    <t>-,ДЗ</t>
  </si>
  <si>
    <t>Математика</t>
  </si>
  <si>
    <t>История</t>
  </si>
  <si>
    <t>Физическая культура</t>
  </si>
  <si>
    <t>Основы безопасности жизнедеятельности</t>
  </si>
  <si>
    <t>Астрономия</t>
  </si>
  <si>
    <t>Индивидуальный проект</t>
  </si>
  <si>
    <t>Учебные предметы по выбору из обязательных предметных областей</t>
  </si>
  <si>
    <t>Информатика</t>
  </si>
  <si>
    <t>Физика</t>
  </si>
  <si>
    <t>Родная литература</t>
  </si>
  <si>
    <t>Основы общественных наук для технологического профилы</t>
  </si>
  <si>
    <t>Основы проектной деятельности</t>
  </si>
  <si>
    <t>Химия в профессиональной деятельности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</si>
  <si>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</si>
  <si>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</si>
  <si>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</si>
  <si>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</si>
  <si>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</si>
  <si>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</si>
  <si>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</si>
  <si>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 xml:space="preserve"> -, ДЗ, -, ДЗ, -,ДЗ</t>
  </si>
  <si>
    <t>ОГСЭ.04</t>
  </si>
  <si>
    <t>ОГСЭ.05</t>
  </si>
  <si>
    <t>Психология общения</t>
  </si>
  <si>
    <t>ЕН.00</t>
  </si>
  <si>
    <t xml:space="preserve">Математический и общий естественнонаучный цикл </t>
  </si>
  <si>
    <t>ЕН.01</t>
  </si>
  <si>
    <t>ЕН.02</t>
  </si>
  <si>
    <t>ЕН.03</t>
  </si>
  <si>
    <t>Экологические основы природопользования</t>
  </si>
  <si>
    <t>П.00</t>
  </si>
  <si>
    <t xml:space="preserve">Профессиональный цикл </t>
  </si>
  <si>
    <t>ОП.00</t>
  </si>
  <si>
    <t>ОП.01</t>
  </si>
  <si>
    <t>Инженерная графика</t>
  </si>
  <si>
    <t>-,Э</t>
  </si>
  <si>
    <t>ОП.02</t>
  </si>
  <si>
    <t>Техническая механика</t>
  </si>
  <si>
    <t>ОП.03</t>
  </si>
  <si>
    <t>Электротехника и электроника</t>
  </si>
  <si>
    <t>Э</t>
  </si>
  <si>
    <t>ОП.04</t>
  </si>
  <si>
    <t>Гидравлика</t>
  </si>
  <si>
    <t>ОП.05</t>
  </si>
  <si>
    <t>Основы геодезии</t>
  </si>
  <si>
    <t>ОП.06</t>
  </si>
  <si>
    <t>Строительные материалы и изделия</t>
  </si>
  <si>
    <t>ОП.07</t>
  </si>
  <si>
    <t>Правовое обеспечение профессиональной деятельности</t>
  </si>
  <si>
    <t>ОП.08</t>
  </si>
  <si>
    <t>Менеджмент</t>
  </si>
  <si>
    <t>ОП.09</t>
  </si>
  <si>
    <t>Информационные технологии в профессиональной деятельности</t>
  </si>
  <si>
    <t>ДЗ,-,ДЗ</t>
  </si>
  <si>
    <t>ОП.10</t>
  </si>
  <si>
    <t>Безопасность жизнедеятельности</t>
  </si>
  <si>
    <t>ОП.11</t>
  </si>
  <si>
    <t>Экономика отрасли</t>
  </si>
  <si>
    <t>ОП.12</t>
  </si>
  <si>
    <t>Автоматизация проектирования</t>
  </si>
  <si>
    <t>-,-,ДЗ,ДЗ</t>
  </si>
  <si>
    <t>Профессиональные модули</t>
  </si>
  <si>
    <t>ПМ.01</t>
  </si>
  <si>
    <t>Разработка технологий и проектирование элементов систем водоснабжения и водоотведения</t>
  </si>
  <si>
    <t>Эм</t>
  </si>
  <si>
    <t>МДК.01.01</t>
  </si>
  <si>
    <t xml:space="preserve">Проектирование элементов систем водоснабжения и водоотведения </t>
  </si>
  <si>
    <t>-,ДЗ,Э,Э,Э,ДЗ</t>
  </si>
  <si>
    <t>МДК.01.02</t>
  </si>
  <si>
    <t>Технология и оборудования объектов водоснабжения и водоотведения</t>
  </si>
  <si>
    <t>-,-,З,Э,ДЗ</t>
  </si>
  <si>
    <t>УП.01</t>
  </si>
  <si>
    <t>Учебная практика (геодезия)</t>
  </si>
  <si>
    <t>УП.02</t>
  </si>
  <si>
    <t>Учебная практика (проектирование)</t>
  </si>
  <si>
    <t>ПМ.02</t>
  </si>
  <si>
    <t>Эксплуатация сетей и сооружений водоснабжения и водоотведения</t>
  </si>
  <si>
    <t>МДК.02.01</t>
  </si>
  <si>
    <t>Эксплуатация оборудования  и автоматизация  систем  водоснабжения и водоотведения</t>
  </si>
  <si>
    <t>ПМ.03</t>
  </si>
  <si>
    <t>Выполнение работ по очистке природных и сточных вод и контролю качества природных и сточных вод</t>
  </si>
  <si>
    <t>МДК.03.01</t>
  </si>
  <si>
    <t>Очистка и контроль качества природных и сточных вод</t>
  </si>
  <si>
    <t>УП.03</t>
  </si>
  <si>
    <t>Производственная практика</t>
  </si>
  <si>
    <t>..</t>
  </si>
  <si>
    <t>Выполнение работ по профессии монтажник наружных трубопроводов</t>
  </si>
  <si>
    <t>Технология выполнения работ по профессии  монтажник наружных трубопроводов</t>
  </si>
  <si>
    <t>Учебная практика(слесарная)</t>
  </si>
  <si>
    <t xml:space="preserve">Производственная практика </t>
  </si>
  <si>
    <t>ПДП</t>
  </si>
  <si>
    <t xml:space="preserve">Преддипломная практика </t>
  </si>
  <si>
    <t>4 нед</t>
  </si>
  <si>
    <t>Государственная итоговая аттестация</t>
  </si>
  <si>
    <t>6 нед</t>
  </si>
  <si>
    <t>дисциплин и МДК</t>
  </si>
  <si>
    <t>Государственная (итоговая) аттестация</t>
  </si>
  <si>
    <t>учебной практики</t>
  </si>
  <si>
    <t xml:space="preserve">1. Программа базовой подготовки </t>
  </si>
  <si>
    <t>1.1 Выпускная квалификационная работа в форме дипломного проекта</t>
  </si>
  <si>
    <t>производственной практики</t>
  </si>
  <si>
    <t>Выполнение дипломного проекта с 18 мая по 14 июня (всего 4 нед.)</t>
  </si>
  <si>
    <t>преддипломной практики</t>
  </si>
  <si>
    <t>Защита дипломного проекта (работы) с 15 июня по 28 июня (всего 2 нед.)</t>
  </si>
  <si>
    <t>экзаменов (в т.ч. экзаменов по ПМ)</t>
  </si>
  <si>
    <t>1.2 Демонстрационный экзамен</t>
  </si>
  <si>
    <t>диф. зачетов  (без учета физ. культуры)</t>
  </si>
  <si>
    <t>зачетов (без учета физ. культуры)</t>
  </si>
  <si>
    <t>З,З, З, З, З, ДЗ</t>
  </si>
  <si>
    <t>7 сем</t>
  </si>
  <si>
    <t>8 сем.</t>
  </si>
  <si>
    <t>ОБЩИЙ ОБЪЕМ ОБРАЗОВАТЕЛЬНОЙ ПРОГРАММЫ</t>
  </si>
  <si>
    <t>Консультации</t>
  </si>
  <si>
    <t>Экзамены</t>
  </si>
  <si>
    <t>Учебная и производственная практики</t>
  </si>
  <si>
    <t>СО</t>
  </si>
  <si>
    <t>Среднее общее образование</t>
  </si>
  <si>
    <t>ОУП.00</t>
  </si>
  <si>
    <t>Общие учебные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</si>
  <si>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</si>
  <si>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</si>
  <si>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</si>
  <si>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</si>
  <si>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</si>
  <si>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</si>
  <si>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</si>
  <si>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</si>
  <si>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0/10/6/1</t>
  </si>
  <si>
    <t>0/7/4/1</t>
  </si>
  <si>
    <t>Э/Э</t>
  </si>
  <si>
    <t>Дз</t>
  </si>
  <si>
    <t>-/Дз</t>
  </si>
  <si>
    <t>Дз/ Дз</t>
  </si>
  <si>
    <t>-/Др</t>
  </si>
  <si>
    <t>УПВ.00</t>
  </si>
  <si>
    <t>0/2/2/0</t>
  </si>
  <si>
    <t>УП. 09</t>
  </si>
  <si>
    <t>УП.10</t>
  </si>
  <si>
    <t>УП.11</t>
  </si>
  <si>
    <t>ДУП.ОО</t>
  </si>
  <si>
    <t>Дополнительные учебные предметы (по выбору обучающегося)</t>
  </si>
  <si>
    <t>0/1/0/0</t>
  </si>
  <si>
    <t>ДУП.12</t>
  </si>
  <si>
    <t>Введение в специальность/Социальная адаптация и основы социально-правовых знаний</t>
  </si>
  <si>
    <t>ДЗ,Э,-,Э</t>
  </si>
  <si>
    <t>ГИА.01</t>
  </si>
  <si>
    <t>Подготовка выпускной квалификационной работы</t>
  </si>
  <si>
    <t>ГИА.02</t>
  </si>
  <si>
    <t>Демонстрационный экзамен</t>
  </si>
  <si>
    <t>ГИА.03</t>
  </si>
  <si>
    <t>Зашита выпускной квалификационной работы</t>
  </si>
  <si>
    <t>ИТОГО:</t>
  </si>
  <si>
    <t>5/7/0/0</t>
  </si>
  <si>
    <t>0/3/0/0</t>
  </si>
  <si>
    <t>0/9/5/0</t>
  </si>
  <si>
    <t>1/13/7/4</t>
  </si>
  <si>
    <t>1/22/12/4</t>
  </si>
  <si>
    <t>3. УЧЕБНЫЙ  ПЛАН</t>
  </si>
  <si>
    <t>ПМ.01.Э</t>
  </si>
  <si>
    <t>Экзамен по модулю</t>
  </si>
  <si>
    <t>ПМ.03.Э</t>
  </si>
  <si>
    <t>ПМ.02.Э</t>
  </si>
  <si>
    <t>ПП.01</t>
  </si>
  <si>
    <t>ПП.02</t>
  </si>
  <si>
    <t>ПП.03</t>
  </si>
  <si>
    <t>ПМ.05</t>
  </si>
  <si>
    <t>МДК.05.01</t>
  </si>
  <si>
    <t>УП.05</t>
  </si>
  <si>
    <t>ПП.05</t>
  </si>
  <si>
    <t>ОП.00+П.00</t>
  </si>
  <si>
    <t>Общепрофессиональный цикл</t>
  </si>
  <si>
    <t>ВСЕГО</t>
  </si>
  <si>
    <t>0/3/0/1</t>
  </si>
  <si>
    <t>0/3/2/1</t>
  </si>
  <si>
    <t>ПМ.05.Э</t>
  </si>
  <si>
    <t>2021-2025 уч. Год</t>
  </si>
  <si>
    <t>2020-2024 уч. Год</t>
  </si>
  <si>
    <t>Последние изменения 06.09.2021</t>
  </si>
  <si>
    <t>пм01 1 семестр 3 курс уменьшили на 68 часов</t>
  </si>
  <si>
    <t>бжд перенесли в 1 семестр 3 курса 68 часов</t>
  </si>
  <si>
    <t>пм01 2 семестр 3 курс увеличили  на 68 часов</t>
  </si>
  <si>
    <t>Последние изменения 5 октября 2021 года</t>
  </si>
  <si>
    <t xml:space="preserve">Основы геодезии </t>
  </si>
  <si>
    <t>2к 1 семест убрали и перенесли на 2к 2 семестр</t>
  </si>
  <si>
    <t>УМЕНЬШИЛИ: ПМ05 2к 2сем ПП на 36 ч</t>
  </si>
  <si>
    <t>Увеличили: ПМ05 3к 1 сем ПП на 36 ч</t>
  </si>
  <si>
    <t>УМЕНЬШИЛИ: БЖД 3к 1 сем на 36 ч</t>
  </si>
  <si>
    <t>УВЕЛИЧИЛИ: БЖД 3к 2 сем на 36 ч</t>
  </si>
  <si>
    <t>ПЕРЕНЕСЛИ: ПМ03 УП с 3 к 2 сем на 4к 1 сем</t>
  </si>
  <si>
    <t>УМЕНЬШИЛИ: ПМ01 МДК 01.01 4к 1 сем на 36 ч</t>
  </si>
  <si>
    <t>УВЕЛИЧИЛИ: ПМ01 МДК 01.01 4к 2 сем на 36 ч</t>
  </si>
  <si>
    <t>На 2 курсе в 1 семестре поставили промежуточную аттестацию</t>
  </si>
  <si>
    <t>На 4 курсе во 2 семестре убрали промежуточную аттестацию</t>
  </si>
  <si>
    <t>Экзамены: Гидравлика, Информатика</t>
  </si>
  <si>
    <t>???</t>
  </si>
  <si>
    <t>Кл. рук Сахарова В. А.</t>
  </si>
  <si>
    <r>
      <t xml:space="preserve">УТВЕРЖДАЮ                         Директор ГБПОУ КО "ККСТ"         им. И.К. Ципулина       ______________Е.М. Петрова           </t>
    </r>
    <r>
      <rPr>
        <sz val="12"/>
        <rFont val="Times New Roman"/>
        <family val="1"/>
        <charset val="204"/>
      </rPr>
      <t xml:space="preserve">Приказ №        от 31.08.2021 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</si>
</sst>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2" x14ac:knownFonts="1">
    <font>
      <sz val="10"/>
      <name val="Arial"/>
    </font>
    <font>
      <sz val="8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"/>
      <name val="Tahoma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8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16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24" fillId="0" borderId="0"/>
    <xf numFmtId="0" fontId="14" fillId="0" borderId="0"/>
    <xf numFmtId="0" fontId="19" fillId="0" borderId="0"/>
    <xf numFmtId="0" fontId="31" fillId="0" borderId="0"/>
  </cellStyleXfs>
  <cellXfs count="784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/>
    <xf numFmtId="0" fontId="0" fillId="0" borderId="0" xfId="0" applyAlignment="1">
      <alignment horizontal="center"/>
    </xf>
    <xf numFmtId="0" fontId="14" fillId="0" borderId="0" xfId="2"/>
    <xf numFmtId="0" fontId="1" fillId="0" borderId="0" xfId="0" applyFont="1" applyAlignment="1" applyProtection="1">
      <alignment horizontal="center" vertical="center"/>
      <protection locked="0"/>
    </xf>
    <xf numFmtId="0" fontId="21" fillId="0" borderId="1" xfId="0" applyNumberFormat="1" applyFont="1" applyBorder="1" applyAlignment="1" applyProtection="1">
      <alignment horizontal="center" vertical="center" textRotation="90"/>
      <protection locked="0"/>
    </xf>
    <xf numFmtId="0" fontId="21" fillId="0" borderId="1" xfId="0" applyNumberFormat="1" applyFont="1" applyBorder="1" applyAlignment="1" applyProtection="1">
      <alignment horizontal="left" vertical="center" textRotation="90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/>
    <xf numFmtId="0" fontId="21" fillId="3" borderId="0" xfId="0" applyFont="1" applyFill="1"/>
    <xf numFmtId="0" fontId="14" fillId="0" borderId="0" xfId="2" applyAlignment="1">
      <alignment vertical="center"/>
    </xf>
    <xf numFmtId="0" fontId="21" fillId="2" borderId="2" xfId="0" applyNumberFormat="1" applyFont="1" applyFill="1" applyBorder="1" applyAlignment="1" applyProtection="1">
      <alignment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9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22" fillId="0" borderId="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0" fillId="0" borderId="2" xfId="0" applyBorder="1"/>
    <xf numFmtId="0" fontId="11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0" fontId="2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/>
    </xf>
    <xf numFmtId="0" fontId="27" fillId="0" borderId="1" xfId="0" applyNumberFormat="1" applyFont="1" applyBorder="1" applyAlignment="1" applyProtection="1">
      <alignment horizontal="center" vertical="center"/>
      <protection locked="0"/>
    </xf>
    <xf numFmtId="0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6" borderId="1" xfId="0" applyNumberFormat="1" applyFont="1" applyFill="1" applyBorder="1" applyAlignment="1" applyProtection="1">
      <alignment horizontal="center" vertical="center"/>
      <protection locked="0"/>
    </xf>
    <xf numFmtId="0" fontId="26" fillId="2" borderId="1" xfId="0" applyNumberFormat="1" applyFont="1" applyFill="1" applyBorder="1" applyAlignment="1" applyProtection="1">
      <alignment horizontal="center" vertical="center"/>
      <protection locked="0"/>
    </xf>
    <xf numFmtId="1" fontId="26" fillId="2" borderId="1" xfId="0" applyNumberFormat="1" applyFont="1" applyFill="1" applyBorder="1" applyAlignment="1" applyProtection="1">
      <alignment horizontal="center" vertical="center"/>
      <protection locked="0"/>
    </xf>
    <xf numFmtId="0" fontId="20" fillId="4" borderId="1" xfId="0" applyFont="1" applyFill="1" applyBorder="1" applyAlignment="1">
      <alignment horizontal="center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0" fillId="0" borderId="2" xfId="0" applyNumberFormat="1" applyBorder="1"/>
    <xf numFmtId="0" fontId="0" fillId="0" borderId="0" xfId="0" applyNumberFormat="1"/>
    <xf numFmtId="0" fontId="0" fillId="0" borderId="1" xfId="0" applyNumberFormat="1" applyBorder="1"/>
    <xf numFmtId="0" fontId="6" fillId="2" borderId="0" xfId="0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/>
      <protection locked="0"/>
    </xf>
    <xf numFmtId="0" fontId="3" fillId="2" borderId="9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/>
    <xf numFmtId="0" fontId="21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" xfId="0" applyNumberFormat="1" applyFont="1" applyFill="1" applyBorder="1" applyAlignment="1" applyProtection="1">
      <alignment horizontal="center" vertical="center"/>
      <protection locked="0"/>
    </xf>
    <xf numFmtId="0" fontId="27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2" borderId="15" xfId="2" applyFont="1" applyFill="1" applyBorder="1" applyAlignment="1" applyProtection="1">
      <alignment horizontal="center" vertical="center"/>
      <protection locked="0"/>
    </xf>
    <xf numFmtId="0" fontId="15" fillId="2" borderId="16" xfId="2" applyFont="1" applyFill="1" applyBorder="1" applyAlignment="1" applyProtection="1">
      <alignment horizontal="center" vertical="center"/>
      <protection locked="0"/>
    </xf>
    <xf numFmtId="0" fontId="16" fillId="2" borderId="17" xfId="2" applyFont="1" applyFill="1" applyBorder="1" applyAlignment="1">
      <alignment horizontal="center" vertical="center"/>
    </xf>
    <xf numFmtId="0" fontId="15" fillId="2" borderId="18" xfId="2" applyFont="1" applyFill="1" applyBorder="1" applyAlignment="1" applyProtection="1">
      <alignment horizontal="left" vertical="center" wrapText="1"/>
      <protection locked="0"/>
    </xf>
    <xf numFmtId="0" fontId="16" fillId="2" borderId="18" xfId="2" applyFont="1" applyFill="1" applyBorder="1" applyAlignment="1" applyProtection="1">
      <alignment horizontal="left" vertical="center" wrapText="1"/>
      <protection locked="0"/>
    </xf>
    <xf numFmtId="0" fontId="16" fillId="0" borderId="18" xfId="2" applyFont="1" applyBorder="1"/>
    <xf numFmtId="0" fontId="16" fillId="2" borderId="19" xfId="2" applyFont="1" applyFill="1" applyBorder="1" applyAlignment="1">
      <alignment horizontal="center" vertical="center"/>
    </xf>
    <xf numFmtId="0" fontId="16" fillId="2" borderId="20" xfId="2" applyFont="1" applyFill="1" applyBorder="1" applyAlignment="1" applyProtection="1">
      <alignment horizontal="left" vertical="center" wrapText="1"/>
      <protection locked="0"/>
    </xf>
    <xf numFmtId="0" fontId="32" fillId="0" borderId="0" xfId="4" applyFont="1"/>
    <xf numFmtId="0" fontId="28" fillId="0" borderId="0" xfId="4" applyFont="1"/>
    <xf numFmtId="0" fontId="10" fillId="0" borderId="0" xfId="4" applyFont="1"/>
    <xf numFmtId="0" fontId="10" fillId="0" borderId="21" xfId="4" applyFont="1" applyBorder="1"/>
    <xf numFmtId="0" fontId="23" fillId="0" borderId="35" xfId="4" applyFont="1" applyBorder="1" applyAlignment="1">
      <alignment horizontal="center" wrapText="1"/>
    </xf>
    <xf numFmtId="0" fontId="23" fillId="0" borderId="39" xfId="4" applyFont="1" applyBorder="1" applyAlignment="1">
      <alignment horizontal="center" wrapText="1"/>
    </xf>
    <xf numFmtId="0" fontId="9" fillId="0" borderId="33" xfId="4" applyFont="1" applyBorder="1" applyAlignment="1">
      <alignment horizontal="center" wrapText="1"/>
    </xf>
    <xf numFmtId="0" fontId="11" fillId="0" borderId="33" xfId="4" applyFont="1" applyBorder="1" applyAlignment="1">
      <alignment horizontal="center" wrapText="1"/>
    </xf>
    <xf numFmtId="0" fontId="20" fillId="0" borderId="33" xfId="4" applyFont="1" applyBorder="1" applyAlignment="1">
      <alignment horizontal="center" wrapText="1"/>
    </xf>
    <xf numFmtId="0" fontId="20" fillId="0" borderId="18" xfId="4" applyFont="1" applyBorder="1" applyAlignment="1">
      <alignment horizontal="center" wrapText="1"/>
    </xf>
    <xf numFmtId="49" fontId="9" fillId="0" borderId="40" xfId="4" applyNumberFormat="1" applyFont="1" applyBorder="1" applyAlignment="1">
      <alignment horizontal="center" wrapText="1"/>
    </xf>
    <xf numFmtId="0" fontId="9" fillId="0" borderId="40" xfId="4" applyFont="1" applyBorder="1" applyAlignment="1">
      <alignment horizontal="center" wrapText="1"/>
    </xf>
    <xf numFmtId="0" fontId="20" fillId="0" borderId="40" xfId="4" applyFont="1" applyBorder="1" applyAlignment="1">
      <alignment horizontal="center" wrapText="1"/>
    </xf>
    <xf numFmtId="0" fontId="20" fillId="0" borderId="35" xfId="4" applyFont="1" applyBorder="1" applyAlignment="1">
      <alignment horizontal="center" wrapText="1"/>
    </xf>
    <xf numFmtId="0" fontId="11" fillId="0" borderId="39" xfId="4" applyFont="1" applyBorder="1" applyAlignment="1">
      <alignment horizontal="center" wrapText="1"/>
    </xf>
    <xf numFmtId="0" fontId="9" fillId="0" borderId="39" xfId="4" applyFont="1" applyBorder="1" applyAlignment="1">
      <alignment horizontal="center" wrapText="1"/>
    </xf>
    <xf numFmtId="0" fontId="20" fillId="0" borderId="39" xfId="4" applyFont="1" applyBorder="1" applyAlignment="1">
      <alignment horizontal="center" wrapText="1"/>
    </xf>
    <xf numFmtId="0" fontId="20" fillId="0" borderId="41" xfId="4" applyFont="1" applyBorder="1" applyAlignment="1">
      <alignment horizontal="center" wrapText="1"/>
    </xf>
    <xf numFmtId="49" fontId="9" fillId="0" borderId="39" xfId="4" applyNumberFormat="1" applyFont="1" applyBorder="1" applyAlignment="1">
      <alignment horizontal="center" wrapText="1"/>
    </xf>
    <xf numFmtId="0" fontId="20" fillId="9" borderId="39" xfId="4" applyFont="1" applyFill="1" applyBorder="1" applyAlignment="1">
      <alignment horizontal="center" wrapText="1"/>
    </xf>
    <xf numFmtId="0" fontId="11" fillId="10" borderId="39" xfId="4" applyFont="1" applyFill="1" applyBorder="1" applyAlignment="1">
      <alignment horizontal="center" wrapText="1"/>
    </xf>
    <xf numFmtId="0" fontId="20" fillId="0" borderId="33" xfId="4" applyFont="1" applyBorder="1" applyAlignment="1">
      <alignment wrapText="1"/>
    </xf>
    <xf numFmtId="0" fontId="20" fillId="0" borderId="39" xfId="4" applyFont="1" applyBorder="1" applyAlignment="1">
      <alignment wrapText="1"/>
    </xf>
    <xf numFmtId="49" fontId="20" fillId="0" borderId="40" xfId="4" applyNumberFormat="1" applyFont="1" applyBorder="1" applyAlignment="1">
      <alignment horizontal="center" wrapText="1"/>
    </xf>
    <xf numFmtId="49" fontId="20" fillId="0" borderId="33" xfId="4" applyNumberFormat="1" applyFont="1" applyBorder="1" applyAlignment="1">
      <alignment horizontal="center" wrapText="1"/>
    </xf>
    <xf numFmtId="0" fontId="10" fillId="0" borderId="33" xfId="4" applyFont="1" applyBorder="1" applyAlignment="1">
      <alignment horizontal="center" wrapText="1"/>
    </xf>
    <xf numFmtId="0" fontId="35" fillId="0" borderId="33" xfId="4" applyFont="1" applyBorder="1" applyAlignment="1">
      <alignment horizontal="center" wrapText="1"/>
    </xf>
    <xf numFmtId="0" fontId="10" fillId="0" borderId="39" xfId="4" applyFont="1" applyBorder="1" applyAlignment="1">
      <alignment horizontal="center" wrapText="1"/>
    </xf>
    <xf numFmtId="0" fontId="23" fillId="0" borderId="35" xfId="4" applyFont="1" applyBorder="1" applyAlignment="1">
      <alignment wrapText="1"/>
    </xf>
    <xf numFmtId="0" fontId="23" fillId="0" borderId="39" xfId="4" applyFont="1" applyBorder="1" applyAlignment="1">
      <alignment wrapText="1"/>
    </xf>
    <xf numFmtId="0" fontId="23" fillId="9" borderId="39" xfId="4" applyFont="1" applyFill="1" applyBorder="1" applyAlignment="1">
      <alignment horizontal="center" wrapText="1"/>
    </xf>
    <xf numFmtId="0" fontId="10" fillId="9" borderId="0" xfId="4" applyFont="1" applyFill="1"/>
    <xf numFmtId="49" fontId="37" fillId="0" borderId="22" xfId="4" applyNumberFormat="1" applyFont="1" applyBorder="1" applyAlignment="1">
      <alignment horizontal="center" vertical="center" wrapText="1"/>
    </xf>
    <xf numFmtId="0" fontId="36" fillId="0" borderId="0" xfId="4" applyFont="1"/>
    <xf numFmtId="49" fontId="16" fillId="0" borderId="40" xfId="4" applyNumberFormat="1" applyFont="1" applyBorder="1" applyAlignment="1">
      <alignment horizontal="center" vertical="center" wrapText="1"/>
    </xf>
    <xf numFmtId="0" fontId="38" fillId="0" borderId="0" xfId="4" applyFont="1"/>
    <xf numFmtId="0" fontId="39" fillId="0" borderId="40" xfId="4" applyFont="1" applyBorder="1" applyAlignment="1">
      <alignment horizontal="center" vertical="center" wrapText="1"/>
    </xf>
    <xf numFmtId="49" fontId="20" fillId="0" borderId="43" xfId="4" applyNumberFormat="1" applyFont="1" applyBorder="1" applyAlignment="1">
      <alignment horizontal="center" vertical="center" wrapText="1"/>
    </xf>
    <xf numFmtId="0" fontId="9" fillId="0" borderId="34" xfId="4" applyFont="1" applyBorder="1" applyAlignment="1">
      <alignment horizontal="center" wrapText="1"/>
    </xf>
    <xf numFmtId="0" fontId="28" fillId="0" borderId="34" xfId="4" applyFont="1" applyBorder="1" applyAlignment="1">
      <alignment horizontal="center" wrapText="1"/>
    </xf>
    <xf numFmtId="0" fontId="40" fillId="0" borderId="46" xfId="4" applyFont="1" applyBorder="1" applyAlignment="1">
      <alignment horizontal="center" wrapText="1"/>
    </xf>
    <xf numFmtId="0" fontId="41" fillId="0" borderId="46" xfId="4" applyFont="1" applyBorder="1" applyAlignment="1">
      <alignment horizontal="center" wrapText="1"/>
    </xf>
    <xf numFmtId="49" fontId="20" fillId="0" borderId="22" xfId="4" applyNumberFormat="1" applyFont="1" applyBorder="1" applyAlignment="1">
      <alignment horizontal="center" vertical="center" wrapText="1"/>
    </xf>
    <xf numFmtId="0" fontId="38" fillId="4" borderId="0" xfId="4" applyFont="1" applyFill="1"/>
    <xf numFmtId="49" fontId="39" fillId="4" borderId="40" xfId="4" applyNumberFormat="1" applyFont="1" applyFill="1" applyBorder="1" applyAlignment="1">
      <alignment horizontal="center" vertical="center" wrapText="1"/>
    </xf>
    <xf numFmtId="0" fontId="41" fillId="4" borderId="46" xfId="4" applyFont="1" applyFill="1" applyBorder="1" applyAlignment="1">
      <alignment horizontal="center" wrapText="1"/>
    </xf>
    <xf numFmtId="0" fontId="39" fillId="0" borderId="27" xfId="4" applyFont="1" applyBorder="1" applyAlignment="1">
      <alignment horizontal="center" wrapText="1"/>
    </xf>
    <xf numFmtId="0" fontId="35" fillId="0" borderId="0" xfId="4" applyFont="1"/>
    <xf numFmtId="0" fontId="42" fillId="0" borderId="39" xfId="4" applyFont="1" applyBorder="1" applyAlignment="1">
      <alignment horizontal="center" wrapText="1"/>
    </xf>
    <xf numFmtId="0" fontId="43" fillId="0" borderId="39" xfId="4" applyFont="1" applyBorder="1" applyAlignment="1">
      <alignment horizontal="center" wrapText="1"/>
    </xf>
    <xf numFmtId="0" fontId="44" fillId="0" borderId="39" xfId="4" applyFont="1" applyBorder="1" applyAlignment="1">
      <alignment horizontal="center" wrapText="1"/>
    </xf>
    <xf numFmtId="0" fontId="9" fillId="0" borderId="21" xfId="4" applyFont="1" applyBorder="1" applyAlignment="1">
      <alignment horizontal="center" wrapText="1"/>
    </xf>
    <xf numFmtId="0" fontId="23" fillId="0" borderId="33" xfId="4" applyFont="1" applyBorder="1" applyAlignment="1">
      <alignment wrapText="1"/>
    </xf>
    <xf numFmtId="0" fontId="23" fillId="0" borderId="21" xfId="4" applyFont="1" applyBorder="1" applyAlignment="1">
      <alignment horizontal="center" wrapText="1"/>
    </xf>
    <xf numFmtId="0" fontId="11" fillId="0" borderId="0" xfId="4" applyFont="1" applyBorder="1" applyAlignment="1">
      <alignment horizontal="center" wrapText="1"/>
    </xf>
    <xf numFmtId="0" fontId="11" fillId="0" borderId="53" xfId="4" applyFont="1" applyBorder="1" applyAlignment="1">
      <alignment horizontal="center" wrapText="1"/>
    </xf>
    <xf numFmtId="0" fontId="11" fillId="0" borderId="21" xfId="4" applyFont="1" applyBorder="1" applyAlignment="1">
      <alignment horizontal="center" wrapText="1"/>
    </xf>
    <xf numFmtId="0" fontId="11" fillId="10" borderId="21" xfId="4" applyFont="1" applyFill="1" applyBorder="1" applyAlignment="1">
      <alignment horizontal="center" wrapText="1"/>
    </xf>
    <xf numFmtId="0" fontId="9" fillId="0" borderId="0" xfId="4" applyFont="1" applyBorder="1" applyAlignment="1">
      <alignment horizontal="center" wrapText="1"/>
    </xf>
    <xf numFmtId="0" fontId="9" fillId="0" borderId="53" xfId="4" applyFont="1" applyBorder="1" applyAlignment="1">
      <alignment horizontal="center" wrapText="1"/>
    </xf>
    <xf numFmtId="0" fontId="35" fillId="10" borderId="21" xfId="4" applyFont="1" applyFill="1" applyBorder="1" applyAlignment="1">
      <alignment horizontal="center" wrapText="1"/>
    </xf>
    <xf numFmtId="0" fontId="35" fillId="0" borderId="0" xfId="4" applyFont="1" applyBorder="1" applyAlignment="1">
      <alignment horizontal="center" wrapText="1"/>
    </xf>
    <xf numFmtId="0" fontId="35" fillId="0" borderId="53" xfId="4" applyFont="1" applyBorder="1" applyAlignment="1">
      <alignment horizontal="center" wrapText="1"/>
    </xf>
    <xf numFmtId="0" fontId="10" fillId="0" borderId="53" xfId="4" applyFont="1" applyBorder="1" applyAlignment="1">
      <alignment horizontal="center" wrapText="1"/>
    </xf>
    <xf numFmtId="0" fontId="10" fillId="0" borderId="21" xfId="4" applyFont="1" applyBorder="1" applyAlignment="1">
      <alignment horizontal="center" wrapText="1"/>
    </xf>
    <xf numFmtId="0" fontId="10" fillId="0" borderId="0" xfId="4" applyFont="1" applyBorder="1" applyAlignment="1">
      <alignment horizontal="center" wrapText="1"/>
    </xf>
    <xf numFmtId="0" fontId="38" fillId="0" borderId="53" xfId="4" applyFont="1" applyBorder="1" applyAlignment="1">
      <alignment horizontal="center" wrapText="1"/>
    </xf>
    <xf numFmtId="0" fontId="9" fillId="0" borderId="9" xfId="4" applyFont="1" applyBorder="1" applyAlignment="1">
      <alignment horizontal="center" wrapText="1"/>
    </xf>
    <xf numFmtId="0" fontId="20" fillId="0" borderId="46" xfId="4" applyFont="1" applyBorder="1" applyAlignment="1">
      <alignment horizontal="center" wrapText="1"/>
    </xf>
    <xf numFmtId="0" fontId="20" fillId="0" borderId="47" xfId="4" applyFont="1" applyBorder="1" applyAlignment="1">
      <alignment horizontal="center" wrapText="1"/>
    </xf>
    <xf numFmtId="0" fontId="11" fillId="0" borderId="46" xfId="4" applyFont="1" applyBorder="1" applyAlignment="1">
      <alignment horizontal="center" wrapText="1"/>
    </xf>
    <xf numFmtId="0" fontId="9" fillId="0" borderId="46" xfId="4" applyFont="1" applyBorder="1" applyAlignment="1">
      <alignment horizontal="center" wrapText="1"/>
    </xf>
    <xf numFmtId="0" fontId="10" fillId="0" borderId="46" xfId="4" applyFont="1" applyBorder="1" applyAlignment="1">
      <alignment horizontal="center" wrapText="1"/>
    </xf>
    <xf numFmtId="0" fontId="38" fillId="0" borderId="46" xfId="4" applyFont="1" applyBorder="1" applyAlignment="1">
      <alignment horizontal="center" wrapText="1"/>
    </xf>
    <xf numFmtId="0" fontId="23" fillId="8" borderId="52" xfId="4" applyFont="1" applyFill="1" applyBorder="1" applyAlignment="1">
      <alignment horizontal="center" wrapText="1"/>
    </xf>
    <xf numFmtId="0" fontId="23" fillId="0" borderId="52" xfId="4" applyFont="1" applyBorder="1" applyAlignment="1">
      <alignment horizontal="center" wrapText="1"/>
    </xf>
    <xf numFmtId="0" fontId="9" fillId="8" borderId="12" xfId="4" applyFont="1" applyFill="1" applyBorder="1" applyAlignment="1">
      <alignment horizontal="center" wrapText="1"/>
    </xf>
    <xf numFmtId="0" fontId="9" fillId="0" borderId="12" xfId="4" applyFont="1" applyBorder="1" applyAlignment="1">
      <alignment horizontal="center" wrapText="1"/>
    </xf>
    <xf numFmtId="0" fontId="9" fillId="8" borderId="1" xfId="4" applyFont="1" applyFill="1" applyBorder="1" applyAlignment="1">
      <alignment horizontal="center" wrapText="1"/>
    </xf>
    <xf numFmtId="0" fontId="9" fillId="0" borderId="1" xfId="4" applyFont="1" applyBorder="1" applyAlignment="1">
      <alignment horizontal="center" wrapText="1"/>
    </xf>
    <xf numFmtId="0" fontId="9" fillId="8" borderId="38" xfId="4" applyFont="1" applyFill="1" applyBorder="1" applyAlignment="1">
      <alignment horizontal="center" wrapText="1"/>
    </xf>
    <xf numFmtId="0" fontId="9" fillId="0" borderId="38" xfId="4" applyFont="1" applyBorder="1" applyAlignment="1">
      <alignment horizontal="center" wrapText="1"/>
    </xf>
    <xf numFmtId="0" fontId="11" fillId="0" borderId="52" xfId="4" applyFont="1" applyBorder="1" applyAlignment="1">
      <alignment horizontal="center" wrapText="1"/>
    </xf>
    <xf numFmtId="0" fontId="9" fillId="9" borderId="38" xfId="4" applyFont="1" applyFill="1" applyBorder="1" applyAlignment="1">
      <alignment horizontal="center" wrapText="1"/>
    </xf>
    <xf numFmtId="0" fontId="11" fillId="10" borderId="38" xfId="4" applyFont="1" applyFill="1" applyBorder="1" applyAlignment="1">
      <alignment horizontal="center" wrapText="1"/>
    </xf>
    <xf numFmtId="0" fontId="11" fillId="8" borderId="12" xfId="4" applyFont="1" applyFill="1" applyBorder="1" applyAlignment="1">
      <alignment horizontal="center" wrapText="1"/>
    </xf>
    <xf numFmtId="0" fontId="11" fillId="0" borderId="12" xfId="4" applyFont="1" applyBorder="1" applyAlignment="1">
      <alignment horizontal="center" wrapText="1"/>
    </xf>
    <xf numFmtId="0" fontId="11" fillId="0" borderId="1" xfId="4" applyFont="1" applyBorder="1" applyAlignment="1">
      <alignment horizontal="center" wrapText="1"/>
    </xf>
    <xf numFmtId="0" fontId="11" fillId="0" borderId="38" xfId="4" applyFont="1" applyBorder="1" applyAlignment="1">
      <alignment horizontal="center" wrapText="1"/>
    </xf>
    <xf numFmtId="0" fontId="35" fillId="10" borderId="38" xfId="4" applyFont="1" applyFill="1" applyBorder="1" applyAlignment="1">
      <alignment horizontal="center" wrapText="1"/>
    </xf>
    <xf numFmtId="0" fontId="10" fillId="8" borderId="1" xfId="4" applyFont="1" applyFill="1" applyBorder="1" applyAlignment="1">
      <alignment horizontal="center" wrapText="1"/>
    </xf>
    <xf numFmtId="0" fontId="10" fillId="0" borderId="1" xfId="4" applyFont="1" applyBorder="1" applyAlignment="1">
      <alignment horizontal="center" wrapText="1"/>
    </xf>
    <xf numFmtId="0" fontId="10" fillId="8" borderId="38" xfId="4" applyFont="1" applyFill="1" applyBorder="1" applyAlignment="1">
      <alignment horizontal="center" wrapText="1"/>
    </xf>
    <xf numFmtId="0" fontId="10" fillId="0" borderId="38" xfId="4" applyFont="1" applyBorder="1" applyAlignment="1">
      <alignment horizontal="center" wrapText="1"/>
    </xf>
    <xf numFmtId="0" fontId="10" fillId="8" borderId="12" xfId="4" applyFont="1" applyFill="1" applyBorder="1" applyAlignment="1">
      <alignment horizontal="center" wrapText="1"/>
    </xf>
    <xf numFmtId="0" fontId="10" fillId="0" borderId="12" xfId="4" applyFont="1" applyBorder="1" applyAlignment="1">
      <alignment horizontal="center" wrapText="1"/>
    </xf>
    <xf numFmtId="0" fontId="38" fillId="8" borderId="1" xfId="4" applyFont="1" applyFill="1" applyBorder="1" applyAlignment="1">
      <alignment horizontal="center" wrapText="1"/>
    </xf>
    <xf numFmtId="0" fontId="38" fillId="0" borderId="1" xfId="4" applyFont="1" applyBorder="1" applyAlignment="1">
      <alignment horizontal="center" wrapText="1"/>
    </xf>
    <xf numFmtId="0" fontId="41" fillId="8" borderId="38" xfId="4" applyFont="1" applyFill="1" applyBorder="1" applyAlignment="1">
      <alignment horizontal="center" wrapText="1"/>
    </xf>
    <xf numFmtId="0" fontId="41" fillId="0" borderId="38" xfId="4" applyFont="1" applyBorder="1" applyAlignment="1">
      <alignment horizontal="center" wrapText="1"/>
    </xf>
    <xf numFmtId="0" fontId="9" fillId="8" borderId="3" xfId="4" applyFont="1" applyFill="1" applyBorder="1" applyAlignment="1">
      <alignment horizontal="center" wrapText="1"/>
    </xf>
    <xf numFmtId="0" fontId="9" fillId="0" borderId="3" xfId="4" applyFont="1" applyBorder="1" applyAlignment="1">
      <alignment horizontal="center" wrapText="1"/>
    </xf>
    <xf numFmtId="0" fontId="41" fillId="8" borderId="37" xfId="4" applyFont="1" applyFill="1" applyBorder="1" applyAlignment="1">
      <alignment horizontal="center" wrapText="1"/>
    </xf>
    <xf numFmtId="0" fontId="41" fillId="0" borderId="37" xfId="4" applyFont="1" applyBorder="1" applyAlignment="1">
      <alignment horizontal="center" wrapText="1"/>
    </xf>
    <xf numFmtId="0" fontId="41" fillId="0" borderId="1" xfId="4" applyFont="1" applyBorder="1" applyAlignment="1">
      <alignment horizontal="center" wrapText="1"/>
    </xf>
    <xf numFmtId="0" fontId="41" fillId="8" borderId="2" xfId="4" applyFont="1" applyFill="1" applyBorder="1" applyAlignment="1">
      <alignment horizontal="center" wrapText="1"/>
    </xf>
    <xf numFmtId="0" fontId="41" fillId="4" borderId="1" xfId="4" applyFont="1" applyFill="1" applyBorder="1" applyAlignment="1">
      <alignment horizontal="center" wrapText="1"/>
    </xf>
    <xf numFmtId="0" fontId="20" fillId="0" borderId="59" xfId="4" applyFont="1" applyBorder="1" applyAlignment="1">
      <alignment horizontal="center" vertical="center" wrapText="1"/>
    </xf>
    <xf numFmtId="0" fontId="20" fillId="8" borderId="38" xfId="4" applyFont="1" applyFill="1" applyBorder="1" applyAlignment="1">
      <alignment horizontal="center" vertical="center" wrapText="1"/>
    </xf>
    <xf numFmtId="0" fontId="20" fillId="0" borderId="29" xfId="4" applyFont="1" applyBorder="1" applyAlignment="1">
      <alignment horizontal="center" vertical="center" wrapText="1"/>
    </xf>
    <xf numFmtId="0" fontId="20" fillId="0" borderId="38" xfId="4" applyFont="1" applyBorder="1" applyAlignment="1">
      <alignment horizontal="center" vertical="center" wrapText="1"/>
    </xf>
    <xf numFmtId="0" fontId="20" fillId="0" borderId="38" xfId="4" applyFont="1" applyBorder="1" applyAlignment="1">
      <alignment horizontal="center" vertical="center" textRotation="90" wrapText="1"/>
    </xf>
    <xf numFmtId="0" fontId="20" fillId="0" borderId="70" xfId="4" applyFont="1" applyBorder="1" applyAlignment="1">
      <alignment horizontal="center" vertical="center" textRotation="90" wrapText="1"/>
    </xf>
    <xf numFmtId="0" fontId="11" fillId="10" borderId="31" xfId="4" applyFont="1" applyFill="1" applyBorder="1" applyAlignment="1">
      <alignment horizontal="center" wrapText="1"/>
    </xf>
    <xf numFmtId="0" fontId="11" fillId="10" borderId="30" xfId="4" applyFont="1" applyFill="1" applyBorder="1" applyAlignment="1">
      <alignment horizontal="center" wrapText="1"/>
    </xf>
    <xf numFmtId="0" fontId="11" fillId="10" borderId="52" xfId="4" applyFont="1" applyFill="1" applyBorder="1" applyAlignment="1">
      <alignment horizontal="center" wrapText="1"/>
    </xf>
    <xf numFmtId="0" fontId="20" fillId="8" borderId="72" xfId="4" applyFont="1" applyFill="1" applyBorder="1" applyAlignment="1">
      <alignment horizontal="center" vertical="center" wrapText="1"/>
    </xf>
    <xf numFmtId="0" fontId="23" fillId="8" borderId="73" xfId="4" applyFont="1" applyFill="1" applyBorder="1" applyAlignment="1">
      <alignment horizontal="center" wrapText="1"/>
    </xf>
    <xf numFmtId="0" fontId="20" fillId="0" borderId="57" xfId="4" applyFont="1" applyBorder="1" applyAlignment="1">
      <alignment horizontal="center" vertical="center" wrapText="1"/>
    </xf>
    <xf numFmtId="0" fontId="23" fillId="0" borderId="36" xfId="4" applyFont="1" applyBorder="1" applyAlignment="1">
      <alignment horizontal="center" wrapText="1"/>
    </xf>
    <xf numFmtId="0" fontId="20" fillId="0" borderId="28" xfId="4" applyFont="1" applyBorder="1" applyAlignment="1">
      <alignment horizontal="center" wrapText="1"/>
    </xf>
    <xf numFmtId="0" fontId="20" fillId="0" borderId="53" xfId="4" applyFont="1" applyBorder="1" applyAlignment="1">
      <alignment horizontal="center" wrapText="1"/>
    </xf>
    <xf numFmtId="0" fontId="20" fillId="0" borderId="36" xfId="4" applyFont="1" applyBorder="1" applyAlignment="1">
      <alignment horizontal="center" wrapText="1"/>
    </xf>
    <xf numFmtId="0" fontId="20" fillId="0" borderId="54" xfId="4" applyFont="1" applyBorder="1" applyAlignment="1">
      <alignment horizontal="center" wrapText="1"/>
    </xf>
    <xf numFmtId="0" fontId="20" fillId="0" borderId="1" xfId="4" applyFont="1" applyBorder="1" applyAlignment="1">
      <alignment horizontal="center" wrapText="1"/>
    </xf>
    <xf numFmtId="0" fontId="20" fillId="0" borderId="38" xfId="4" applyFont="1" applyBorder="1" applyAlignment="1">
      <alignment horizontal="center" wrapText="1"/>
    </xf>
    <xf numFmtId="0" fontId="20" fillId="0" borderId="12" xfId="4" applyFont="1" applyBorder="1" applyAlignment="1">
      <alignment horizontal="center" wrapText="1"/>
    </xf>
    <xf numFmtId="0" fontId="20" fillId="0" borderId="2" xfId="4" applyFont="1" applyBorder="1" applyAlignment="1">
      <alignment horizontal="center" wrapText="1"/>
    </xf>
    <xf numFmtId="0" fontId="23" fillId="0" borderId="28" xfId="4" applyFont="1" applyFill="1" applyBorder="1" applyAlignment="1">
      <alignment horizontal="center" wrapText="1"/>
    </xf>
    <xf numFmtId="0" fontId="23" fillId="0" borderId="12" xfId="4" applyFont="1" applyFill="1" applyBorder="1" applyAlignment="1">
      <alignment horizontal="center" wrapText="1"/>
    </xf>
    <xf numFmtId="0" fontId="23" fillId="0" borderId="33" xfId="4" applyFont="1" applyFill="1" applyBorder="1" applyAlignment="1">
      <alignment horizontal="center" wrapText="1"/>
    </xf>
    <xf numFmtId="0" fontId="20" fillId="0" borderId="28" xfId="4" applyFont="1" applyFill="1" applyBorder="1" applyAlignment="1">
      <alignment horizontal="center" wrapText="1"/>
    </xf>
    <xf numFmtId="0" fontId="20" fillId="0" borderId="12" xfId="4" applyFont="1" applyFill="1" applyBorder="1" applyAlignment="1">
      <alignment horizontal="center" wrapText="1"/>
    </xf>
    <xf numFmtId="0" fontId="20" fillId="0" borderId="33" xfId="4" applyFont="1" applyFill="1" applyBorder="1" applyAlignment="1">
      <alignment horizontal="center" wrapText="1"/>
    </xf>
    <xf numFmtId="0" fontId="20" fillId="0" borderId="53" xfId="4" applyFont="1" applyFill="1" applyBorder="1" applyAlignment="1">
      <alignment horizontal="center" wrapText="1"/>
    </xf>
    <xf numFmtId="0" fontId="20" fillId="0" borderId="1" xfId="4" applyFont="1" applyFill="1" applyBorder="1" applyAlignment="1">
      <alignment horizontal="center" wrapText="1"/>
    </xf>
    <xf numFmtId="0" fontId="20" fillId="0" borderId="46" xfId="4" applyFont="1" applyFill="1" applyBorder="1" applyAlignment="1">
      <alignment horizontal="center" wrapText="1"/>
    </xf>
    <xf numFmtId="0" fontId="20" fillId="0" borderId="36" xfId="4" applyFont="1" applyFill="1" applyBorder="1" applyAlignment="1">
      <alignment horizontal="center" wrapText="1"/>
    </xf>
    <xf numFmtId="0" fontId="20" fillId="0" borderId="38" xfId="4" applyFont="1" applyFill="1" applyBorder="1" applyAlignment="1">
      <alignment horizontal="center" wrapText="1"/>
    </xf>
    <xf numFmtId="0" fontId="20" fillId="0" borderId="39" xfId="4" applyFont="1" applyFill="1" applyBorder="1" applyAlignment="1">
      <alignment horizontal="center" wrapText="1"/>
    </xf>
    <xf numFmtId="0" fontId="20" fillId="0" borderId="21" xfId="4" applyFont="1" applyFill="1" applyBorder="1" applyAlignment="1">
      <alignment horizontal="center" wrapText="1"/>
    </xf>
    <xf numFmtId="0" fontId="20" fillId="0" borderId="0" xfId="4" applyFont="1" applyBorder="1" applyAlignment="1">
      <alignment horizontal="center" wrapText="1"/>
    </xf>
    <xf numFmtId="0" fontId="20" fillId="0" borderId="21" xfId="4" applyFont="1" applyBorder="1" applyAlignment="1">
      <alignment horizontal="center" wrapText="1"/>
    </xf>
    <xf numFmtId="0" fontId="20" fillId="8" borderId="12" xfId="4" applyFont="1" applyFill="1" applyBorder="1" applyAlignment="1">
      <alignment horizontal="center" vertical="center" wrapText="1"/>
    </xf>
    <xf numFmtId="0" fontId="20" fillId="0" borderId="12" xfId="4" applyFont="1" applyBorder="1" applyAlignment="1">
      <alignment horizontal="center" vertical="center" textRotation="90" wrapText="1"/>
    </xf>
    <xf numFmtId="0" fontId="20" fillId="0" borderId="12" xfId="4" applyFont="1" applyBorder="1" applyAlignment="1">
      <alignment horizontal="center" vertical="center" wrapText="1"/>
    </xf>
    <xf numFmtId="0" fontId="20" fillId="0" borderId="2" xfId="4" applyFont="1" applyFill="1" applyBorder="1" applyAlignment="1">
      <alignment horizontal="center" wrapText="1"/>
    </xf>
    <xf numFmtId="0" fontId="23" fillId="0" borderId="0" xfId="4" applyFont="1" applyFill="1" applyBorder="1" applyAlignment="1">
      <alignment horizontal="center" wrapText="1"/>
    </xf>
    <xf numFmtId="0" fontId="20" fillId="0" borderId="3" xfId="4" applyFont="1" applyFill="1" applyBorder="1" applyAlignment="1">
      <alignment horizontal="center" wrapText="1"/>
    </xf>
    <xf numFmtId="0" fontId="23" fillId="0" borderId="15" xfId="4" applyFont="1" applyFill="1" applyBorder="1" applyAlignment="1">
      <alignment horizontal="center" wrapText="1"/>
    </xf>
    <xf numFmtId="0" fontId="23" fillId="0" borderId="48" xfId="4" applyFont="1" applyFill="1" applyBorder="1" applyAlignment="1">
      <alignment horizontal="center" wrapText="1"/>
    </xf>
    <xf numFmtId="0" fontId="20" fillId="0" borderId="17" xfId="4" applyFont="1" applyFill="1" applyBorder="1" applyAlignment="1">
      <alignment horizontal="center" wrapText="1"/>
    </xf>
    <xf numFmtId="0" fontId="20" fillId="0" borderId="19" xfId="4" applyFont="1" applyFill="1" applyBorder="1" applyAlignment="1">
      <alignment horizontal="center" wrapText="1"/>
    </xf>
    <xf numFmtId="0" fontId="20" fillId="0" borderId="37" xfId="4" applyFont="1" applyFill="1" applyBorder="1" applyAlignment="1">
      <alignment horizontal="center" wrapText="1"/>
    </xf>
    <xf numFmtId="0" fontId="20" fillId="0" borderId="20" xfId="4" applyFont="1" applyBorder="1" applyAlignment="1">
      <alignment horizontal="center" wrapText="1"/>
    </xf>
    <xf numFmtId="0" fontId="23" fillId="0" borderId="16" xfId="4" applyFont="1" applyFill="1" applyBorder="1" applyAlignment="1">
      <alignment horizontal="center" wrapText="1"/>
    </xf>
    <xf numFmtId="49" fontId="35" fillId="7" borderId="44" xfId="0" applyNumberFormat="1" applyFont="1" applyFill="1" applyBorder="1" applyAlignment="1">
      <alignment horizontal="center" vertical="center"/>
    </xf>
    <xf numFmtId="49" fontId="28" fillId="4" borderId="43" xfId="0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wrapText="1"/>
    </xf>
    <xf numFmtId="49" fontId="28" fillId="4" borderId="41" xfId="0" applyNumberFormat="1" applyFont="1" applyFill="1" applyBorder="1" applyAlignment="1">
      <alignment horizontal="center" vertical="center"/>
    </xf>
    <xf numFmtId="49" fontId="28" fillId="4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wrapText="1"/>
    </xf>
    <xf numFmtId="0" fontId="9" fillId="0" borderId="43" xfId="0" applyFont="1" applyBorder="1" applyAlignment="1">
      <alignment horizontal="center" wrapText="1"/>
    </xf>
    <xf numFmtId="0" fontId="9" fillId="0" borderId="43" xfId="0" applyFont="1" applyBorder="1" applyAlignment="1">
      <alignment horizontal="left" wrapText="1"/>
    </xf>
    <xf numFmtId="0" fontId="9" fillId="0" borderId="40" xfId="0" applyFont="1" applyBorder="1" applyAlignment="1">
      <alignment horizontal="left" wrapText="1"/>
    </xf>
    <xf numFmtId="49" fontId="10" fillId="4" borderId="41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left" wrapText="1"/>
    </xf>
    <xf numFmtId="49" fontId="47" fillId="0" borderId="43" xfId="0" applyNumberFormat="1" applyFont="1" applyBorder="1" applyAlignment="1">
      <alignment horizontal="center" vertical="center"/>
    </xf>
    <xf numFmtId="49" fontId="28" fillId="4" borderId="27" xfId="0" applyNumberFormat="1" applyFont="1" applyFill="1" applyBorder="1" applyAlignment="1">
      <alignment horizontal="center" vertical="center"/>
    </xf>
    <xf numFmtId="49" fontId="35" fillId="8" borderId="42" xfId="0" applyNumberFormat="1" applyFont="1" applyFill="1" applyBorder="1" applyAlignment="1">
      <alignment horizontal="center" vertical="center"/>
    </xf>
    <xf numFmtId="49" fontId="35" fillId="8" borderId="42" xfId="0" applyNumberFormat="1" applyFont="1" applyFill="1" applyBorder="1" applyAlignment="1">
      <alignment horizontal="left" vertical="center" wrapText="1"/>
    </xf>
    <xf numFmtId="49" fontId="46" fillId="9" borderId="42" xfId="0" applyNumberFormat="1" applyFont="1" applyFill="1" applyBorder="1" applyAlignment="1">
      <alignment horizontal="center" vertical="center"/>
    </xf>
    <xf numFmtId="49" fontId="35" fillId="9" borderId="42" xfId="0" applyNumberFormat="1" applyFont="1" applyFill="1" applyBorder="1" applyAlignment="1">
      <alignment vertical="center" wrapText="1"/>
    </xf>
    <xf numFmtId="49" fontId="11" fillId="9" borderId="42" xfId="0" applyNumberFormat="1" applyFont="1" applyFill="1" applyBorder="1" applyAlignment="1">
      <alignment horizontal="center" wrapText="1"/>
    </xf>
    <xf numFmtId="0" fontId="23" fillId="9" borderId="36" xfId="4" applyFont="1" applyFill="1" applyBorder="1" applyAlignment="1">
      <alignment horizontal="center" wrapText="1"/>
    </xf>
    <xf numFmtId="0" fontId="23" fillId="9" borderId="38" xfId="4" applyFont="1" applyFill="1" applyBorder="1" applyAlignment="1">
      <alignment horizontal="center" wrapText="1"/>
    </xf>
    <xf numFmtId="0" fontId="23" fillId="9" borderId="21" xfId="4" applyFont="1" applyFill="1" applyBorder="1" applyAlignment="1">
      <alignment horizontal="center" wrapText="1"/>
    </xf>
    <xf numFmtId="0" fontId="23" fillId="9" borderId="52" xfId="4" applyFont="1" applyFill="1" applyBorder="1" applyAlignment="1">
      <alignment horizontal="center" wrapText="1"/>
    </xf>
    <xf numFmtId="0" fontId="20" fillId="0" borderId="32" xfId="4" applyFont="1" applyBorder="1" applyAlignment="1">
      <alignment horizontal="center" wrapText="1"/>
    </xf>
    <xf numFmtId="0" fontId="11" fillId="10" borderId="70" xfId="4" applyFont="1" applyFill="1" applyBorder="1" applyAlignment="1">
      <alignment horizontal="center" wrapText="1"/>
    </xf>
    <xf numFmtId="0" fontId="11" fillId="10" borderId="61" xfId="4" applyFont="1" applyFill="1" applyBorder="1" applyAlignment="1">
      <alignment horizontal="center" wrapText="1"/>
    </xf>
    <xf numFmtId="0" fontId="35" fillId="10" borderId="61" xfId="4" applyFont="1" applyFill="1" applyBorder="1" applyAlignment="1">
      <alignment horizontal="center" wrapText="1"/>
    </xf>
    <xf numFmtId="0" fontId="9" fillId="0" borderId="62" xfId="4" applyFont="1" applyBorder="1" applyAlignment="1">
      <alignment horizontal="center" wrapText="1"/>
    </xf>
    <xf numFmtId="0" fontId="20" fillId="9" borderId="38" xfId="4" applyFont="1" applyFill="1" applyBorder="1" applyAlignment="1">
      <alignment horizontal="center" wrapText="1"/>
    </xf>
    <xf numFmtId="0" fontId="11" fillId="0" borderId="12" xfId="4" applyFont="1" applyFill="1" applyBorder="1" applyAlignment="1">
      <alignment horizontal="center" wrapText="1"/>
    </xf>
    <xf numFmtId="0" fontId="11" fillId="0" borderId="63" xfId="4" applyFont="1" applyFill="1" applyBorder="1" applyAlignment="1">
      <alignment horizontal="center" wrapText="1"/>
    </xf>
    <xf numFmtId="0" fontId="11" fillId="0" borderId="1" xfId="4" applyFont="1" applyFill="1" applyBorder="1" applyAlignment="1">
      <alignment horizontal="center" wrapText="1"/>
    </xf>
    <xf numFmtId="0" fontId="11" fillId="0" borderId="18" xfId="4" applyFont="1" applyFill="1" applyBorder="1" applyAlignment="1">
      <alignment horizontal="center" wrapText="1"/>
    </xf>
    <xf numFmtId="0" fontId="11" fillId="0" borderId="38" xfId="4" applyFont="1" applyFill="1" applyBorder="1" applyAlignment="1">
      <alignment horizontal="center" wrapText="1"/>
    </xf>
    <xf numFmtId="0" fontId="11" fillId="0" borderId="61" xfId="4" applyFont="1" applyFill="1" applyBorder="1" applyAlignment="1">
      <alignment horizontal="center" wrapText="1"/>
    </xf>
    <xf numFmtId="0" fontId="9" fillId="0" borderId="12" xfId="4" applyFont="1" applyFill="1" applyBorder="1" applyAlignment="1">
      <alignment horizontal="center" wrapText="1"/>
    </xf>
    <xf numFmtId="0" fontId="9" fillId="0" borderId="63" xfId="4" applyFont="1" applyFill="1" applyBorder="1" applyAlignment="1">
      <alignment horizontal="center" wrapText="1"/>
    </xf>
    <xf numFmtId="0" fontId="9" fillId="0" borderId="1" xfId="4" applyFont="1" applyFill="1" applyBorder="1" applyAlignment="1">
      <alignment horizontal="center" wrapText="1"/>
    </xf>
    <xf numFmtId="0" fontId="9" fillId="0" borderId="18" xfId="4" applyFont="1" applyFill="1" applyBorder="1" applyAlignment="1">
      <alignment horizontal="center" wrapText="1"/>
    </xf>
    <xf numFmtId="0" fontId="9" fillId="0" borderId="38" xfId="4" applyFont="1" applyFill="1" applyBorder="1" applyAlignment="1">
      <alignment horizontal="center" wrapText="1"/>
    </xf>
    <xf numFmtId="0" fontId="9" fillId="0" borderId="61" xfId="4" applyFont="1" applyFill="1" applyBorder="1" applyAlignment="1">
      <alignment horizontal="center" wrapText="1"/>
    </xf>
    <xf numFmtId="0" fontId="9" fillId="8" borderId="0" xfId="4" applyFont="1" applyFill="1" applyBorder="1" applyAlignment="1">
      <alignment horizontal="center" wrapText="1"/>
    </xf>
    <xf numFmtId="0" fontId="9" fillId="8" borderId="62" xfId="4" applyFont="1" applyFill="1" applyBorder="1" applyAlignment="1">
      <alignment horizontal="center" wrapText="1"/>
    </xf>
    <xf numFmtId="0" fontId="9" fillId="8" borderId="10" xfId="4" applyFont="1" applyFill="1" applyBorder="1" applyAlignment="1">
      <alignment horizontal="center" wrapText="1"/>
    </xf>
    <xf numFmtId="0" fontId="9" fillId="8" borderId="21" xfId="4" applyFont="1" applyFill="1" applyBorder="1" applyAlignment="1">
      <alignment horizontal="center" wrapText="1"/>
    </xf>
    <xf numFmtId="0" fontId="9" fillId="0" borderId="0" xfId="4" applyFont="1" applyFill="1" applyBorder="1" applyAlignment="1">
      <alignment horizontal="center" wrapText="1"/>
    </xf>
    <xf numFmtId="0" fontId="9" fillId="0" borderId="33" xfId="4" applyFont="1" applyFill="1" applyBorder="1" applyAlignment="1">
      <alignment horizontal="center" wrapText="1"/>
    </xf>
    <xf numFmtId="0" fontId="9" fillId="0" borderId="46" xfId="4" applyFont="1" applyFill="1" applyBorder="1" applyAlignment="1">
      <alignment horizontal="center" wrapText="1"/>
    </xf>
    <xf numFmtId="0" fontId="9" fillId="0" borderId="39" xfId="4" applyFont="1" applyFill="1" applyBorder="1" applyAlignment="1">
      <alignment horizontal="center" wrapText="1"/>
    </xf>
    <xf numFmtId="0" fontId="11" fillId="10" borderId="42" xfId="4" applyFont="1" applyFill="1" applyBorder="1" applyAlignment="1">
      <alignment wrapText="1"/>
    </xf>
    <xf numFmtId="0" fontId="11" fillId="10" borderId="31" xfId="4" applyFont="1" applyFill="1" applyBorder="1" applyAlignment="1">
      <alignment wrapText="1"/>
    </xf>
    <xf numFmtId="0" fontId="9" fillId="0" borderId="27" xfId="4" applyFont="1" applyBorder="1" applyAlignment="1">
      <alignment wrapText="1"/>
    </xf>
    <xf numFmtId="0" fontId="9" fillId="0" borderId="33" xfId="4" applyFont="1" applyBorder="1" applyAlignment="1">
      <alignment wrapText="1"/>
    </xf>
    <xf numFmtId="0" fontId="9" fillId="0" borderId="40" xfId="4" applyFont="1" applyBorder="1" applyAlignment="1">
      <alignment wrapText="1"/>
    </xf>
    <xf numFmtId="0" fontId="9" fillId="0" borderId="35" xfId="4" applyFont="1" applyBorder="1" applyAlignment="1">
      <alignment wrapText="1"/>
    </xf>
    <xf numFmtId="0" fontId="9" fillId="0" borderId="39" xfId="4" applyFont="1" applyBorder="1" applyAlignment="1">
      <alignment wrapText="1"/>
    </xf>
    <xf numFmtId="0" fontId="11" fillId="10" borderId="35" xfId="4" applyFont="1" applyFill="1" applyBorder="1" applyAlignment="1">
      <alignment wrapText="1"/>
    </xf>
    <xf numFmtId="0" fontId="11" fillId="10" borderId="39" xfId="4" applyFont="1" applyFill="1" applyBorder="1" applyAlignment="1">
      <alignment wrapText="1"/>
    </xf>
    <xf numFmtId="0" fontId="9" fillId="0" borderId="33" xfId="4" applyFont="1" applyBorder="1" applyAlignment="1">
      <alignment vertical="top" wrapText="1"/>
    </xf>
    <xf numFmtId="0" fontId="9" fillId="0" borderId="40" xfId="4" applyFont="1" applyBorder="1" applyAlignment="1">
      <alignment vertical="top" wrapText="1"/>
    </xf>
    <xf numFmtId="0" fontId="9" fillId="0" borderId="39" xfId="4" applyFont="1" applyBorder="1" applyAlignment="1">
      <alignment vertical="top" wrapText="1"/>
    </xf>
    <xf numFmtId="0" fontId="11" fillId="0" borderId="33" xfId="4" applyFont="1" applyBorder="1" applyAlignment="1">
      <alignment vertical="top" wrapText="1"/>
    </xf>
    <xf numFmtId="0" fontId="11" fillId="0" borderId="40" xfId="4" applyFont="1" applyBorder="1" applyAlignment="1">
      <alignment vertical="top" wrapText="1"/>
    </xf>
    <xf numFmtId="0" fontId="38" fillId="0" borderId="40" xfId="4" applyFont="1" applyBorder="1" applyAlignment="1">
      <alignment wrapText="1"/>
    </xf>
    <xf numFmtId="0" fontId="38" fillId="0" borderId="40" xfId="4" applyFont="1" applyBorder="1" applyAlignment="1">
      <alignment vertical="top" wrapText="1"/>
    </xf>
    <xf numFmtId="0" fontId="11" fillId="0" borderId="44" xfId="4" applyFont="1" applyBorder="1" applyAlignment="1">
      <alignment vertical="top" wrapText="1"/>
    </xf>
    <xf numFmtId="0" fontId="41" fillId="0" borderId="40" xfId="4" applyFont="1" applyBorder="1" applyAlignment="1">
      <alignment wrapText="1"/>
    </xf>
    <xf numFmtId="0" fontId="41" fillId="0" borderId="46" xfId="4" applyFont="1" applyBorder="1" applyAlignment="1">
      <alignment vertical="top" wrapText="1"/>
    </xf>
    <xf numFmtId="0" fontId="11" fillId="0" borderId="22" xfId="4" applyFont="1" applyBorder="1" applyAlignment="1">
      <alignment vertical="top" wrapText="1"/>
    </xf>
    <xf numFmtId="0" fontId="41" fillId="4" borderId="40" xfId="4" applyFont="1" applyFill="1" applyBorder="1" applyAlignment="1">
      <alignment wrapText="1"/>
    </xf>
    <xf numFmtId="0" fontId="41" fillId="4" borderId="40" xfId="4" applyFont="1" applyFill="1" applyBorder="1" applyAlignment="1">
      <alignment vertical="top" wrapText="1"/>
    </xf>
    <xf numFmtId="0" fontId="35" fillId="0" borderId="12" xfId="4" applyFont="1" applyFill="1" applyBorder="1" applyAlignment="1">
      <alignment horizontal="center" wrapText="1"/>
    </xf>
    <xf numFmtId="0" fontId="35" fillId="0" borderId="63" xfId="4" applyFont="1" applyFill="1" applyBorder="1" applyAlignment="1">
      <alignment horizontal="center" wrapText="1"/>
    </xf>
    <xf numFmtId="0" fontId="35" fillId="0" borderId="1" xfId="4" applyFont="1" applyFill="1" applyBorder="1" applyAlignment="1">
      <alignment horizontal="center" wrapText="1"/>
    </xf>
    <xf numFmtId="0" fontId="35" fillId="0" borderId="18" xfId="4" applyFont="1" applyFill="1" applyBorder="1" applyAlignment="1">
      <alignment horizontal="center" wrapText="1"/>
    </xf>
    <xf numFmtId="0" fontId="10" fillId="0" borderId="1" xfId="4" applyFont="1" applyFill="1" applyBorder="1" applyAlignment="1">
      <alignment horizontal="center" wrapText="1"/>
    </xf>
    <xf numFmtId="0" fontId="10" fillId="0" borderId="18" xfId="4" applyFont="1" applyFill="1" applyBorder="1" applyAlignment="1">
      <alignment horizontal="center" wrapText="1"/>
    </xf>
    <xf numFmtId="0" fontId="10" fillId="0" borderId="38" xfId="4" applyFont="1" applyFill="1" applyBorder="1" applyAlignment="1">
      <alignment horizontal="center" wrapText="1"/>
    </xf>
    <xf numFmtId="0" fontId="10" fillId="0" borderId="61" xfId="4" applyFont="1" applyFill="1" applyBorder="1" applyAlignment="1">
      <alignment horizontal="center" wrapText="1"/>
    </xf>
    <xf numFmtId="0" fontId="10" fillId="8" borderId="0" xfId="4" applyFont="1" applyFill="1" applyBorder="1" applyAlignment="1">
      <alignment horizontal="center" wrapText="1"/>
    </xf>
    <xf numFmtId="0" fontId="10" fillId="8" borderId="10" xfId="4" applyFont="1" applyFill="1" applyBorder="1" applyAlignment="1">
      <alignment horizontal="center" wrapText="1"/>
    </xf>
    <xf numFmtId="0" fontId="10" fillId="8" borderId="21" xfId="4" applyFont="1" applyFill="1" applyBorder="1" applyAlignment="1">
      <alignment horizontal="center" wrapText="1"/>
    </xf>
    <xf numFmtId="0" fontId="10" fillId="0" borderId="18" xfId="4" applyFont="1" applyBorder="1" applyAlignment="1">
      <alignment horizontal="center" wrapText="1"/>
    </xf>
    <xf numFmtId="0" fontId="10" fillId="8" borderId="37" xfId="4" applyFont="1" applyFill="1" applyBorder="1" applyAlignment="1">
      <alignment horizontal="center" wrapText="1"/>
    </xf>
    <xf numFmtId="0" fontId="10" fillId="0" borderId="37" xfId="4" applyFont="1" applyBorder="1" applyAlignment="1">
      <alignment horizontal="center" wrapText="1"/>
    </xf>
    <xf numFmtId="0" fontId="10" fillId="0" borderId="20" xfId="4" applyFont="1" applyBorder="1" applyAlignment="1">
      <alignment horizontal="center" wrapText="1"/>
    </xf>
    <xf numFmtId="0" fontId="35" fillId="10" borderId="57" xfId="4" applyFont="1" applyFill="1" applyBorder="1" applyAlignment="1">
      <alignment horizontal="center" wrapText="1"/>
    </xf>
    <xf numFmtId="0" fontId="35" fillId="10" borderId="52" xfId="4" applyFont="1" applyFill="1" applyBorder="1" applyAlignment="1">
      <alignment horizontal="center" wrapText="1"/>
    </xf>
    <xf numFmtId="0" fontId="10" fillId="8" borderId="3" xfId="4" applyFont="1" applyFill="1" applyBorder="1" applyAlignment="1">
      <alignment horizontal="center" wrapText="1"/>
    </xf>
    <xf numFmtId="0" fontId="10" fillId="0" borderId="3" xfId="4" applyFont="1" applyBorder="1" applyAlignment="1">
      <alignment horizontal="center" wrapText="1"/>
    </xf>
    <xf numFmtId="0" fontId="10" fillId="0" borderId="65" xfId="4" applyFont="1" applyBorder="1" applyAlignment="1">
      <alignment horizontal="center" wrapText="1"/>
    </xf>
    <xf numFmtId="0" fontId="11" fillId="10" borderId="31" xfId="4" applyFont="1" applyFill="1" applyBorder="1" applyAlignment="1">
      <alignment horizontal="center" vertical="top" wrapText="1"/>
    </xf>
    <xf numFmtId="0" fontId="10" fillId="8" borderId="17" xfId="4" applyFont="1" applyFill="1" applyBorder="1" applyAlignment="1">
      <alignment horizontal="center" wrapText="1"/>
    </xf>
    <xf numFmtId="0" fontId="10" fillId="8" borderId="2" xfId="4" applyFont="1" applyFill="1" applyBorder="1" applyAlignment="1">
      <alignment horizontal="center" wrapText="1"/>
    </xf>
    <xf numFmtId="0" fontId="10" fillId="0" borderId="2" xfId="4" applyFont="1" applyBorder="1" applyAlignment="1">
      <alignment horizontal="center" wrapText="1"/>
    </xf>
    <xf numFmtId="0" fontId="39" fillId="0" borderId="46" xfId="4" applyFont="1" applyBorder="1" applyAlignment="1">
      <alignment horizontal="center" wrapText="1"/>
    </xf>
    <xf numFmtId="0" fontId="30" fillId="8" borderId="3" xfId="4" applyFont="1" applyFill="1" applyBorder="1" applyAlignment="1">
      <alignment horizontal="center" wrapText="1"/>
    </xf>
    <xf numFmtId="0" fontId="42" fillId="10" borderId="39" xfId="4" applyFont="1" applyFill="1" applyBorder="1" applyAlignment="1">
      <alignment horizontal="center" wrapText="1"/>
    </xf>
    <xf numFmtId="0" fontId="42" fillId="10" borderId="52" xfId="4" applyFont="1" applyFill="1" applyBorder="1" applyAlignment="1">
      <alignment horizontal="center" wrapText="1"/>
    </xf>
    <xf numFmtId="0" fontId="42" fillId="10" borderId="70" xfId="4" applyFont="1" applyFill="1" applyBorder="1" applyAlignment="1">
      <alignment horizontal="center" wrapText="1"/>
    </xf>
    <xf numFmtId="0" fontId="20" fillId="0" borderId="0" xfId="4" applyFont="1" applyFill="1" applyBorder="1" applyAlignment="1">
      <alignment horizontal="center" wrapText="1"/>
    </xf>
    <xf numFmtId="0" fontId="20" fillId="0" borderId="62" xfId="4" applyFont="1" applyFill="1" applyBorder="1" applyAlignment="1">
      <alignment horizontal="center" wrapText="1"/>
    </xf>
    <xf numFmtId="0" fontId="20" fillId="0" borderId="47" xfId="4" applyFont="1" applyFill="1" applyBorder="1" applyAlignment="1">
      <alignment horizontal="center" wrapText="1"/>
    </xf>
    <xf numFmtId="0" fontId="20" fillId="0" borderId="54" xfId="4" applyFont="1" applyFill="1" applyBorder="1" applyAlignment="1">
      <alignment horizontal="center" wrapText="1"/>
    </xf>
    <xf numFmtId="0" fontId="20" fillId="0" borderId="52" xfId="4" applyFont="1" applyFill="1" applyBorder="1" applyAlignment="1">
      <alignment horizontal="center" wrapText="1"/>
    </xf>
    <xf numFmtId="0" fontId="20" fillId="0" borderId="31" xfId="4" applyFont="1" applyFill="1" applyBorder="1" applyAlignment="1">
      <alignment horizontal="center" wrapText="1"/>
    </xf>
    <xf numFmtId="0" fontId="38" fillId="8" borderId="10" xfId="4" applyFont="1" applyFill="1" applyBorder="1" applyAlignment="1">
      <alignment horizontal="center" wrapText="1"/>
    </xf>
    <xf numFmtId="49" fontId="46" fillId="8" borderId="44" xfId="0" applyNumberFormat="1" applyFont="1" applyFill="1" applyBorder="1" applyAlignment="1">
      <alignment horizontal="center" vertical="center"/>
    </xf>
    <xf numFmtId="49" fontId="46" fillId="8" borderId="44" xfId="0" applyNumberFormat="1" applyFont="1" applyFill="1" applyBorder="1" applyAlignment="1">
      <alignment vertical="center"/>
    </xf>
    <xf numFmtId="0" fontId="9" fillId="8" borderId="53" xfId="4" applyFont="1" applyFill="1" applyBorder="1" applyAlignment="1">
      <alignment horizontal="center" wrapText="1"/>
    </xf>
    <xf numFmtId="0" fontId="10" fillId="8" borderId="64" xfId="4" applyFont="1" applyFill="1" applyBorder="1" applyAlignment="1">
      <alignment horizontal="center" wrapText="1"/>
    </xf>
    <xf numFmtId="0" fontId="10" fillId="8" borderId="19" xfId="4" applyFont="1" applyFill="1" applyBorder="1" applyAlignment="1">
      <alignment horizontal="center" wrapText="1"/>
    </xf>
    <xf numFmtId="0" fontId="10" fillId="8" borderId="53" xfId="4" applyFont="1" applyFill="1" applyBorder="1" applyAlignment="1">
      <alignment horizontal="center" wrapText="1"/>
    </xf>
    <xf numFmtId="0" fontId="10" fillId="0" borderId="12" xfId="4" applyFont="1" applyFill="1" applyBorder="1" applyAlignment="1">
      <alignment horizontal="center" wrapText="1"/>
    </xf>
    <xf numFmtId="0" fontId="10" fillId="0" borderId="63" xfId="4" applyFont="1" applyFill="1" applyBorder="1" applyAlignment="1">
      <alignment horizontal="center" wrapText="1"/>
    </xf>
    <xf numFmtId="0" fontId="38" fillId="0" borderId="1" xfId="4" applyFont="1" applyFill="1" applyBorder="1" applyAlignment="1">
      <alignment horizontal="center" wrapText="1"/>
    </xf>
    <xf numFmtId="0" fontId="38" fillId="0" borderId="18" xfId="4" applyFont="1" applyFill="1" applyBorder="1" applyAlignment="1">
      <alignment horizontal="center" wrapText="1"/>
    </xf>
    <xf numFmtId="0" fontId="34" fillId="11" borderId="45" xfId="4" applyFont="1" applyFill="1" applyBorder="1" applyAlignment="1">
      <alignment horizontal="center" wrapText="1"/>
    </xf>
    <xf numFmtId="0" fontId="34" fillId="11" borderId="46" xfId="4" applyFont="1" applyFill="1" applyBorder="1" applyAlignment="1">
      <alignment horizontal="center" wrapText="1"/>
    </xf>
    <xf numFmtId="0" fontId="45" fillId="11" borderId="46" xfId="4" applyFont="1" applyFill="1" applyBorder="1" applyAlignment="1">
      <alignment horizontal="center" wrapText="1"/>
    </xf>
    <xf numFmtId="0" fontId="34" fillId="11" borderId="1" xfId="4" applyFont="1" applyFill="1" applyBorder="1" applyAlignment="1">
      <alignment horizontal="center" wrapText="1"/>
    </xf>
    <xf numFmtId="0" fontId="38" fillId="8" borderId="53" xfId="4" applyFont="1" applyFill="1" applyBorder="1" applyAlignment="1">
      <alignment horizontal="center" wrapText="1"/>
    </xf>
    <xf numFmtId="0" fontId="18" fillId="8" borderId="12" xfId="4" applyFont="1" applyFill="1" applyBorder="1" applyAlignment="1">
      <alignment horizontal="center" wrapText="1"/>
    </xf>
    <xf numFmtId="0" fontId="10" fillId="8" borderId="9" xfId="4" applyFont="1" applyFill="1" applyBorder="1" applyAlignment="1">
      <alignment horizontal="center" wrapText="1"/>
    </xf>
    <xf numFmtId="0" fontId="41" fillId="8" borderId="55" xfId="4" applyFont="1" applyFill="1" applyBorder="1" applyAlignment="1">
      <alignment horizontal="center" wrapText="1"/>
    </xf>
    <xf numFmtId="0" fontId="10" fillId="0" borderId="0" xfId="4" applyFont="1" applyFill="1"/>
    <xf numFmtId="0" fontId="40" fillId="0" borderId="45" xfId="4" applyFont="1" applyFill="1" applyBorder="1" applyAlignment="1">
      <alignment horizontal="center" wrapText="1"/>
    </xf>
    <xf numFmtId="0" fontId="41" fillId="0" borderId="45" xfId="4" applyFont="1" applyFill="1" applyBorder="1" applyAlignment="1">
      <alignment horizontal="center" wrapText="1"/>
    </xf>
    <xf numFmtId="0" fontId="41" fillId="0" borderId="55" xfId="4" applyFont="1" applyFill="1" applyBorder="1" applyAlignment="1">
      <alignment horizontal="center" wrapText="1"/>
    </xf>
    <xf numFmtId="0" fontId="41" fillId="0" borderId="37" xfId="4" applyFont="1" applyFill="1" applyBorder="1" applyAlignment="1">
      <alignment horizontal="center" wrapText="1"/>
    </xf>
    <xf numFmtId="0" fontId="41" fillId="0" borderId="20" xfId="4" applyFont="1" applyFill="1" applyBorder="1" applyAlignment="1">
      <alignment horizontal="center" wrapText="1"/>
    </xf>
    <xf numFmtId="0" fontId="9" fillId="0" borderId="45" xfId="4" applyFont="1" applyFill="1" applyBorder="1" applyAlignment="1">
      <alignment horizontal="center" wrapText="1"/>
    </xf>
    <xf numFmtId="0" fontId="9" fillId="0" borderId="3" xfId="4" applyFont="1" applyFill="1" applyBorder="1" applyAlignment="1">
      <alignment horizontal="center" wrapText="1"/>
    </xf>
    <xf numFmtId="0" fontId="9" fillId="0" borderId="65" xfId="4" applyFont="1" applyFill="1" applyBorder="1" applyAlignment="1">
      <alignment horizontal="center" wrapText="1"/>
    </xf>
    <xf numFmtId="0" fontId="11" fillId="12" borderId="35" xfId="4" applyFont="1" applyFill="1" applyBorder="1" applyAlignment="1">
      <alignment wrapText="1"/>
    </xf>
    <xf numFmtId="0" fontId="11" fillId="12" borderId="39" xfId="4" applyFont="1" applyFill="1" applyBorder="1" applyAlignment="1">
      <alignment vertical="top" wrapText="1"/>
    </xf>
    <xf numFmtId="0" fontId="35" fillId="12" borderId="39" xfId="4" applyFont="1" applyFill="1" applyBorder="1" applyAlignment="1">
      <alignment horizontal="center" wrapText="1"/>
    </xf>
    <xf numFmtId="0" fontId="35" fillId="12" borderId="21" xfId="4" applyFont="1" applyFill="1" applyBorder="1" applyAlignment="1">
      <alignment horizontal="center" wrapText="1"/>
    </xf>
    <xf numFmtId="0" fontId="35" fillId="12" borderId="52" xfId="4" applyFont="1" applyFill="1" applyBorder="1" applyAlignment="1">
      <alignment horizontal="center" wrapText="1"/>
    </xf>
    <xf numFmtId="0" fontId="42" fillId="12" borderId="39" xfId="4" applyFont="1" applyFill="1" applyBorder="1" applyAlignment="1">
      <alignment horizontal="center" wrapText="1"/>
    </xf>
    <xf numFmtId="0" fontId="35" fillId="12" borderId="38" xfId="4" applyFont="1" applyFill="1" applyBorder="1" applyAlignment="1">
      <alignment horizontal="center" wrapText="1"/>
    </xf>
    <xf numFmtId="0" fontId="11" fillId="12" borderId="39" xfId="4" applyFont="1" applyFill="1" applyBorder="1" applyAlignment="1">
      <alignment horizontal="center" wrapText="1"/>
    </xf>
    <xf numFmtId="0" fontId="11" fillId="12" borderId="21" xfId="4" applyFont="1" applyFill="1" applyBorder="1" applyAlignment="1">
      <alignment horizontal="center" wrapText="1"/>
    </xf>
    <xf numFmtId="0" fontId="11" fillId="12" borderId="38" xfId="4" applyFont="1" applyFill="1" applyBorder="1" applyAlignment="1">
      <alignment horizontal="center" wrapText="1"/>
    </xf>
    <xf numFmtId="0" fontId="11" fillId="12" borderId="70" xfId="4" applyFont="1" applyFill="1" applyBorder="1" applyAlignment="1">
      <alignment horizontal="center" wrapText="1"/>
    </xf>
    <xf numFmtId="0" fontId="11" fillId="12" borderId="52" xfId="4" applyFont="1" applyFill="1" applyBorder="1" applyAlignment="1">
      <alignment horizontal="center" wrapText="1"/>
    </xf>
    <xf numFmtId="0" fontId="11" fillId="12" borderId="42" xfId="4" applyFont="1" applyFill="1" applyBorder="1" applyAlignment="1">
      <alignment wrapText="1"/>
    </xf>
    <xf numFmtId="0" fontId="11" fillId="12" borderId="31" xfId="4" applyFont="1" applyFill="1" applyBorder="1" applyAlignment="1">
      <alignment vertical="top" wrapText="1"/>
    </xf>
    <xf numFmtId="0" fontId="11" fillId="12" borderId="31" xfId="4" applyFont="1" applyFill="1" applyBorder="1" applyAlignment="1">
      <alignment horizontal="center" wrapText="1"/>
    </xf>
    <xf numFmtId="0" fontId="11" fillId="12" borderId="30" xfId="4" applyFont="1" applyFill="1" applyBorder="1" applyAlignment="1">
      <alignment horizontal="center" wrapText="1"/>
    </xf>
    <xf numFmtId="0" fontId="23" fillId="12" borderId="31" xfId="4" applyFont="1" applyFill="1" applyBorder="1" applyAlignment="1">
      <alignment horizontal="center" wrapText="1"/>
    </xf>
    <xf numFmtId="0" fontId="23" fillId="12" borderId="52" xfId="4" applyFont="1" applyFill="1" applyBorder="1" applyAlignment="1">
      <alignment horizontal="center" wrapText="1"/>
    </xf>
    <xf numFmtId="0" fontId="11" fillId="12" borderId="61" xfId="4" applyFont="1" applyFill="1" applyBorder="1" applyAlignment="1">
      <alignment horizontal="center" wrapText="1"/>
    </xf>
    <xf numFmtId="0" fontId="9" fillId="0" borderId="53" xfId="4" applyFont="1" applyBorder="1" applyAlignment="1">
      <alignment horizontal="center" wrapText="1"/>
    </xf>
    <xf numFmtId="0" fontId="9" fillId="0" borderId="46" xfId="4" applyFont="1" applyBorder="1" applyAlignment="1">
      <alignment horizontal="center" wrapText="1"/>
    </xf>
    <xf numFmtId="0" fontId="9" fillId="8" borderId="9" xfId="4" applyFont="1" applyFill="1" applyBorder="1" applyAlignment="1">
      <alignment horizontal="center" wrapText="1"/>
    </xf>
    <xf numFmtId="0" fontId="41" fillId="8" borderId="10" xfId="4" applyFont="1" applyFill="1" applyBorder="1" applyAlignment="1">
      <alignment horizontal="center" wrapText="1"/>
    </xf>
    <xf numFmtId="0" fontId="41" fillId="8" borderId="1" xfId="4" applyFont="1" applyFill="1" applyBorder="1" applyAlignment="1">
      <alignment horizontal="center" wrapText="1"/>
    </xf>
    <xf numFmtId="0" fontId="41" fillId="8" borderId="13" xfId="4" applyFont="1" applyFill="1" applyBorder="1" applyAlignment="1">
      <alignment horizontal="center" wrapText="1"/>
    </xf>
    <xf numFmtId="0" fontId="41" fillId="0" borderId="10" xfId="4" applyFont="1" applyFill="1" applyBorder="1" applyAlignment="1">
      <alignment horizontal="center" wrapText="1"/>
    </xf>
    <xf numFmtId="0" fontId="41" fillId="0" borderId="1" xfId="4" applyFont="1" applyFill="1" applyBorder="1" applyAlignment="1">
      <alignment horizontal="center" wrapText="1"/>
    </xf>
    <xf numFmtId="0" fontId="41" fillId="0" borderId="18" xfId="4" applyFont="1" applyFill="1" applyBorder="1" applyAlignment="1">
      <alignment horizontal="center" wrapText="1"/>
    </xf>
    <xf numFmtId="0" fontId="41" fillId="0" borderId="13" xfId="4" applyFont="1" applyFill="1" applyBorder="1" applyAlignment="1">
      <alignment horizontal="center" wrapText="1"/>
    </xf>
    <xf numFmtId="0" fontId="41" fillId="0" borderId="2" xfId="4" applyFont="1" applyFill="1" applyBorder="1" applyAlignment="1">
      <alignment horizontal="center" wrapText="1"/>
    </xf>
    <xf numFmtId="0" fontId="41" fillId="0" borderId="66" xfId="4" applyFont="1" applyFill="1" applyBorder="1" applyAlignment="1">
      <alignment horizontal="center" wrapText="1"/>
    </xf>
    <xf numFmtId="0" fontId="11" fillId="0" borderId="21" xfId="4" applyFont="1" applyFill="1" applyBorder="1" applyAlignment="1">
      <alignment horizontal="center" wrapText="1"/>
    </xf>
    <xf numFmtId="0" fontId="11" fillId="0" borderId="39" xfId="4" applyFont="1" applyFill="1" applyBorder="1" applyAlignment="1">
      <alignment horizontal="center" wrapText="1"/>
    </xf>
    <xf numFmtId="0" fontId="23" fillId="11" borderId="42" xfId="4" applyFont="1" applyFill="1" applyBorder="1" applyAlignment="1">
      <alignment horizontal="center" wrapText="1"/>
    </xf>
    <xf numFmtId="0" fontId="11" fillId="11" borderId="39" xfId="4" applyFont="1" applyFill="1" applyBorder="1" applyAlignment="1">
      <alignment horizontal="center" wrapText="1"/>
    </xf>
    <xf numFmtId="0" fontId="11" fillId="11" borderId="21" xfId="4" applyFont="1" applyFill="1" applyBorder="1" applyAlignment="1">
      <alignment horizontal="center" wrapText="1"/>
    </xf>
    <xf numFmtId="0" fontId="11" fillId="11" borderId="38" xfId="4" applyFont="1" applyFill="1" applyBorder="1" applyAlignment="1">
      <alignment horizontal="center" wrapText="1"/>
    </xf>
    <xf numFmtId="0" fontId="11" fillId="11" borderId="61" xfId="4" applyFont="1" applyFill="1" applyBorder="1" applyAlignment="1">
      <alignment horizontal="center" wrapText="1"/>
    </xf>
    <xf numFmtId="0" fontId="11" fillId="11" borderId="52" xfId="4" applyFont="1" applyFill="1" applyBorder="1" applyAlignment="1">
      <alignment horizontal="center" wrapText="1"/>
    </xf>
    <xf numFmtId="0" fontId="35" fillId="12" borderId="61" xfId="4" applyFont="1" applyFill="1" applyBorder="1" applyAlignment="1">
      <alignment horizontal="center" wrapText="1"/>
    </xf>
    <xf numFmtId="0" fontId="11" fillId="0" borderId="0" xfId="4" applyFont="1" applyFill="1" applyBorder="1" applyAlignment="1">
      <alignment horizontal="center" wrapText="1"/>
    </xf>
    <xf numFmtId="0" fontId="11" fillId="0" borderId="56" xfId="4" applyFont="1" applyFill="1" applyBorder="1" applyAlignment="1">
      <alignment horizontal="center" wrapText="1"/>
    </xf>
    <xf numFmtId="0" fontId="11" fillId="0" borderId="33" xfId="4" applyFont="1" applyFill="1" applyBorder="1" applyAlignment="1">
      <alignment horizontal="center" wrapText="1"/>
    </xf>
    <xf numFmtId="0" fontId="44" fillId="0" borderId="33" xfId="4" applyFont="1" applyBorder="1" applyAlignment="1">
      <alignment horizontal="center" wrapText="1"/>
    </xf>
    <xf numFmtId="0" fontId="11" fillId="0" borderId="57" xfId="4" applyFont="1" applyFill="1" applyBorder="1" applyAlignment="1">
      <alignment horizontal="center" wrapText="1"/>
    </xf>
    <xf numFmtId="0" fontId="9" fillId="0" borderId="42" xfId="4" applyFont="1" applyBorder="1" applyAlignment="1">
      <alignment horizontal="center" wrapText="1"/>
    </xf>
    <xf numFmtId="49" fontId="10" fillId="0" borderId="33" xfId="4" applyNumberFormat="1" applyFont="1" applyBorder="1" applyAlignment="1">
      <alignment horizontal="center" wrapText="1"/>
    </xf>
    <xf numFmtId="0" fontId="30" fillId="0" borderId="44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3" fillId="0" borderId="44" xfId="0" applyFont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left" vertical="center" wrapText="1"/>
    </xf>
    <xf numFmtId="0" fontId="23" fillId="0" borderId="44" xfId="4" applyFont="1" applyBorder="1" applyAlignment="1">
      <alignment horizontal="center" wrapText="1"/>
    </xf>
    <xf numFmtId="0" fontId="11" fillId="0" borderId="68" xfId="4" applyFont="1" applyBorder="1" applyAlignment="1">
      <alignment horizontal="center" wrapText="1"/>
    </xf>
    <xf numFmtId="0" fontId="11" fillId="0" borderId="50" xfId="4" applyFont="1" applyFill="1" applyBorder="1" applyAlignment="1">
      <alignment horizontal="center" wrapText="1"/>
    </xf>
    <xf numFmtId="0" fontId="11" fillId="0" borderId="51" xfId="4" applyFont="1" applyFill="1" applyBorder="1" applyAlignment="1">
      <alignment horizontal="center" wrapText="1"/>
    </xf>
    <xf numFmtId="0" fontId="11" fillId="0" borderId="48" xfId="4" applyFont="1" applyBorder="1" applyAlignment="1">
      <alignment horizontal="center" wrapText="1"/>
    </xf>
    <xf numFmtId="0" fontId="11" fillId="0" borderId="68" xfId="4" applyFont="1" applyFill="1" applyBorder="1" applyAlignment="1">
      <alignment horizontal="center" wrapText="1"/>
    </xf>
    <xf numFmtId="0" fontId="11" fillId="0" borderId="48" xfId="4" applyFont="1" applyFill="1" applyBorder="1" applyAlignment="1">
      <alignment horizontal="center" wrapText="1"/>
    </xf>
    <xf numFmtId="0" fontId="23" fillId="0" borderId="40" xfId="4" applyFont="1" applyBorder="1" applyAlignment="1">
      <alignment horizontal="center" wrapText="1"/>
    </xf>
    <xf numFmtId="0" fontId="11" fillId="0" borderId="10" xfId="4" applyFont="1" applyFill="1" applyBorder="1" applyAlignment="1">
      <alignment horizontal="center" wrapText="1"/>
    </xf>
    <xf numFmtId="0" fontId="11" fillId="0" borderId="5" xfId="4" applyFont="1" applyFill="1" applyBorder="1" applyAlignment="1">
      <alignment horizontal="center" wrapText="1"/>
    </xf>
    <xf numFmtId="0" fontId="11" fillId="0" borderId="46" xfId="4" applyFont="1" applyFill="1" applyBorder="1" applyAlignment="1">
      <alignment horizontal="center" wrapText="1"/>
    </xf>
    <xf numFmtId="0" fontId="11" fillId="0" borderId="29" xfId="4" applyFont="1" applyFill="1" applyBorder="1" applyAlignment="1">
      <alignment horizontal="center" wrapText="1"/>
    </xf>
    <xf numFmtId="0" fontId="44" fillId="0" borderId="18" xfId="4" applyFont="1" applyBorder="1" applyAlignment="1">
      <alignment horizontal="center" wrapText="1"/>
    </xf>
    <xf numFmtId="0" fontId="34" fillId="0" borderId="42" xfId="4" applyFont="1" applyBorder="1" applyAlignment="1">
      <alignment horizontal="center" wrapText="1"/>
    </xf>
    <xf numFmtId="49" fontId="11" fillId="8" borderId="42" xfId="0" applyNumberFormat="1" applyFont="1" applyFill="1" applyBorder="1" applyAlignment="1">
      <alignment horizontal="center" wrapText="1"/>
    </xf>
    <xf numFmtId="0" fontId="11" fillId="12" borderId="42" xfId="4" applyFont="1" applyFill="1" applyBorder="1" applyAlignment="1">
      <alignment horizontal="center" wrapText="1"/>
    </xf>
    <xf numFmtId="49" fontId="35" fillId="10" borderId="39" xfId="4" applyNumberFormat="1" applyFont="1" applyFill="1" applyBorder="1" applyAlignment="1">
      <alignment horizontal="center" wrapText="1"/>
    </xf>
    <xf numFmtId="0" fontId="27" fillId="11" borderId="1" xfId="0" applyNumberFormat="1" applyFont="1" applyFill="1" applyBorder="1" applyAlignment="1" applyProtection="1">
      <alignment horizontal="center" vertical="center"/>
      <protection locked="0"/>
    </xf>
    <xf numFmtId="0" fontId="21" fillId="14" borderId="1" xfId="0" applyNumberFormat="1" applyFont="1" applyFill="1" applyBorder="1" applyAlignment="1" applyProtection="1">
      <alignment horizontal="center" vertical="center"/>
      <protection locked="0"/>
    </xf>
    <xf numFmtId="0" fontId="21" fillId="14" borderId="1" xfId="0" applyNumberFormat="1" applyFont="1" applyFill="1" applyBorder="1" applyAlignment="1" applyProtection="1">
      <alignment horizontal="left" vertical="center"/>
      <protection locked="0"/>
    </xf>
    <xf numFmtId="0" fontId="22" fillId="11" borderId="1" xfId="0" applyNumberFormat="1" applyFont="1" applyFill="1" applyBorder="1" applyAlignment="1" applyProtection="1">
      <alignment horizontal="center" vertical="center"/>
      <protection locked="0"/>
    </xf>
    <xf numFmtId="0" fontId="26" fillId="11" borderId="1" xfId="0" applyFont="1" applyFill="1" applyBorder="1" applyAlignment="1">
      <alignment horizontal="center" vertical="center"/>
    </xf>
    <xf numFmtId="0" fontId="26" fillId="14" borderId="1" xfId="0" applyNumberFormat="1" applyFont="1" applyFill="1" applyBorder="1" applyAlignment="1" applyProtection="1">
      <alignment horizontal="center" vertical="center"/>
      <protection locked="0"/>
    </xf>
    <xf numFmtId="0" fontId="35" fillId="13" borderId="30" xfId="4" applyFont="1" applyFill="1" applyBorder="1" applyAlignment="1">
      <alignment horizontal="center" wrapText="1"/>
    </xf>
    <xf numFmtId="0" fontId="35" fillId="13" borderId="21" xfId="4" applyFont="1" applyFill="1" applyBorder="1" applyAlignment="1">
      <alignment horizontal="center" wrapText="1"/>
    </xf>
    <xf numFmtId="0" fontId="41" fillId="0" borderId="10" xfId="4" applyFont="1" applyBorder="1" applyAlignment="1">
      <alignment horizontal="center" wrapText="1"/>
    </xf>
    <xf numFmtId="0" fontId="41" fillId="4" borderId="10" xfId="4" applyFont="1" applyFill="1" applyBorder="1" applyAlignment="1">
      <alignment horizontal="center" wrapText="1"/>
    </xf>
    <xf numFmtId="0" fontId="11" fillId="7" borderId="21" xfId="4" applyFont="1" applyFill="1" applyBorder="1" applyAlignment="1">
      <alignment horizontal="center" wrapText="1"/>
    </xf>
    <xf numFmtId="0" fontId="9" fillId="13" borderId="21" xfId="4" applyFont="1" applyFill="1" applyBorder="1" applyAlignment="1">
      <alignment horizontal="center" wrapText="1"/>
    </xf>
    <xf numFmtId="0" fontId="9" fillId="0" borderId="50" xfId="4" applyFont="1" applyFill="1" applyBorder="1" applyAlignment="1">
      <alignment horizontal="center" wrapText="1"/>
    </xf>
    <xf numFmtId="0" fontId="9" fillId="0" borderId="10" xfId="4" applyFont="1" applyFill="1" applyBorder="1" applyAlignment="1">
      <alignment horizontal="center" wrapText="1"/>
    </xf>
    <xf numFmtId="0" fontId="9" fillId="0" borderId="21" xfId="4" applyFont="1" applyFill="1" applyBorder="1" applyAlignment="1">
      <alignment horizontal="center" wrapText="1"/>
    </xf>
    <xf numFmtId="0" fontId="35" fillId="0" borderId="12" xfId="4" applyFont="1" applyBorder="1" applyAlignment="1">
      <alignment horizontal="center" wrapText="1"/>
    </xf>
    <xf numFmtId="0" fontId="35" fillId="0" borderId="1" xfId="4" applyFont="1" applyBorder="1" applyAlignment="1">
      <alignment horizontal="center" wrapText="1"/>
    </xf>
    <xf numFmtId="0" fontId="35" fillId="0" borderId="38" xfId="4" applyFont="1" applyBorder="1" applyAlignment="1">
      <alignment horizontal="center" wrapText="1"/>
    </xf>
    <xf numFmtId="0" fontId="9" fillId="0" borderId="48" xfId="4" applyFont="1" applyBorder="1" applyAlignment="1">
      <alignment horizontal="center" wrapText="1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7" xfId="2" applyNumberFormat="1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wrapText="1"/>
    </xf>
    <xf numFmtId="0" fontId="35" fillId="8" borderId="3" xfId="0" applyFont="1" applyFill="1" applyBorder="1" applyAlignment="1">
      <alignment horizontal="center" wrapText="1"/>
    </xf>
    <xf numFmtId="0" fontId="35" fillId="8" borderId="64" xfId="0" applyFont="1" applyFill="1" applyBorder="1" applyAlignment="1">
      <alignment horizontal="center" wrapText="1"/>
    </xf>
    <xf numFmtId="0" fontId="10" fillId="8" borderId="5" xfId="0" applyFont="1" applyFill="1" applyBorder="1" applyAlignment="1">
      <alignment horizontal="center" wrapText="1"/>
    </xf>
    <xf numFmtId="0" fontId="35" fillId="0" borderId="1" xfId="0" applyFont="1" applyBorder="1" applyAlignment="1">
      <alignment horizontal="center" wrapText="1"/>
    </xf>
    <xf numFmtId="0" fontId="10" fillId="8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35" fillId="0" borderId="17" xfId="0" applyFont="1" applyBorder="1" applyAlignment="1">
      <alignment horizontal="center" wrapText="1"/>
    </xf>
    <xf numFmtId="0" fontId="10" fillId="8" borderId="8" xfId="0" applyFont="1" applyFill="1" applyBorder="1" applyAlignment="1">
      <alignment horizontal="center" wrapText="1"/>
    </xf>
    <xf numFmtId="0" fontId="35" fillId="0" borderId="3" xfId="0" applyFont="1" applyBorder="1" applyAlignment="1">
      <alignment horizontal="center" wrapText="1"/>
    </xf>
    <xf numFmtId="0" fontId="10" fillId="8" borderId="3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35" fillId="0" borderId="64" xfId="0" applyFont="1" applyBorder="1" applyAlignment="1">
      <alignment horizontal="center" wrapText="1"/>
    </xf>
    <xf numFmtId="0" fontId="20" fillId="0" borderId="64" xfId="4" applyFont="1" applyFill="1" applyBorder="1" applyAlignment="1">
      <alignment horizontal="center" wrapText="1"/>
    </xf>
    <xf numFmtId="0" fontId="20" fillId="0" borderId="65" xfId="4" applyFont="1" applyBorder="1" applyAlignment="1">
      <alignment horizontal="center" wrapText="1"/>
    </xf>
    <xf numFmtId="0" fontId="35" fillId="8" borderId="69" xfId="0" applyFont="1" applyFill="1" applyBorder="1" applyAlignment="1">
      <alignment horizontal="center" vertical="center"/>
    </xf>
    <xf numFmtId="0" fontId="35" fillId="8" borderId="69" xfId="1" applyFont="1" applyFill="1" applyBorder="1" applyAlignment="1">
      <alignment horizontal="left" vertical="center" wrapText="1"/>
    </xf>
    <xf numFmtId="49" fontId="35" fillId="7" borderId="69" xfId="0" applyNumberFormat="1" applyFont="1" applyFill="1" applyBorder="1" applyAlignment="1">
      <alignment horizontal="center" vertical="center"/>
    </xf>
    <xf numFmtId="0" fontId="35" fillId="8" borderId="71" xfId="0" applyFont="1" applyFill="1" applyBorder="1" applyAlignment="1">
      <alignment horizontal="center" wrapText="1"/>
    </xf>
    <xf numFmtId="0" fontId="35" fillId="8" borderId="37" xfId="0" applyFont="1" applyFill="1" applyBorder="1" applyAlignment="1">
      <alignment horizontal="center" wrapText="1"/>
    </xf>
    <xf numFmtId="0" fontId="35" fillId="8" borderId="19" xfId="0" applyFont="1" applyFill="1" applyBorder="1" applyAlignment="1">
      <alignment horizontal="center" wrapText="1"/>
    </xf>
    <xf numFmtId="0" fontId="23" fillId="0" borderId="60" xfId="4" applyFont="1" applyFill="1" applyBorder="1" applyAlignment="1">
      <alignment horizontal="center" wrapText="1"/>
    </xf>
    <xf numFmtId="0" fontId="23" fillId="0" borderId="37" xfId="4" applyFont="1" applyFill="1" applyBorder="1" applyAlignment="1">
      <alignment horizontal="center" wrapText="1"/>
    </xf>
    <xf numFmtId="0" fontId="23" fillId="0" borderId="45" xfId="4" applyFont="1" applyFill="1" applyBorder="1" applyAlignment="1">
      <alignment horizontal="center" wrapText="1"/>
    </xf>
    <xf numFmtId="0" fontId="23" fillId="0" borderId="19" xfId="4" applyFont="1" applyFill="1" applyBorder="1" applyAlignment="1">
      <alignment horizontal="center" wrapText="1"/>
    </xf>
    <xf numFmtId="0" fontId="23" fillId="0" borderId="20" xfId="4" applyFont="1" applyFill="1" applyBorder="1" applyAlignment="1">
      <alignment horizontal="center" wrapText="1"/>
    </xf>
    <xf numFmtId="0" fontId="10" fillId="8" borderId="7" xfId="0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8" borderId="2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4" xfId="0" applyFont="1" applyBorder="1" applyAlignment="1">
      <alignment horizontal="center" wrapText="1"/>
    </xf>
    <xf numFmtId="0" fontId="35" fillId="8" borderId="52" xfId="0" applyFont="1" applyFill="1" applyBorder="1" applyAlignment="1">
      <alignment horizontal="center" wrapText="1"/>
    </xf>
    <xf numFmtId="0" fontId="10" fillId="8" borderId="52" xfId="0" applyFont="1" applyFill="1" applyBorder="1" applyAlignment="1">
      <alignment horizontal="center" wrapText="1"/>
    </xf>
    <xf numFmtId="0" fontId="35" fillId="8" borderId="73" xfId="0" applyFont="1" applyFill="1" applyBorder="1" applyAlignment="1">
      <alignment horizontal="center" wrapText="1"/>
    </xf>
    <xf numFmtId="0" fontId="35" fillId="8" borderId="57" xfId="0" applyFont="1" applyFill="1" applyBorder="1" applyAlignment="1">
      <alignment horizontal="center" wrapText="1"/>
    </xf>
    <xf numFmtId="0" fontId="35" fillId="8" borderId="70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35" fillId="0" borderId="74" xfId="0" applyFont="1" applyBorder="1" applyAlignment="1">
      <alignment horizontal="center" wrapText="1"/>
    </xf>
    <xf numFmtId="0" fontId="10" fillId="0" borderId="64" xfId="0" applyFont="1" applyBorder="1" applyAlignment="1">
      <alignment horizontal="center" wrapText="1"/>
    </xf>
    <xf numFmtId="0" fontId="10" fillId="8" borderId="73" xfId="0" applyFont="1" applyFill="1" applyBorder="1" applyAlignment="1">
      <alignment horizontal="center" wrapText="1"/>
    </xf>
    <xf numFmtId="0" fontId="36" fillId="0" borderId="0" xfId="4" applyFont="1" applyFill="1"/>
    <xf numFmtId="0" fontId="38" fillId="0" borderId="0" xfId="4" applyFont="1" applyFill="1"/>
    <xf numFmtId="0" fontId="35" fillId="0" borderId="0" xfId="4" applyFont="1" applyFill="1"/>
    <xf numFmtId="0" fontId="23" fillId="8" borderId="32" xfId="4" applyFont="1" applyFill="1" applyBorder="1" applyAlignment="1">
      <alignment horizontal="center" wrapText="1"/>
    </xf>
    <xf numFmtId="0" fontId="23" fillId="8" borderId="31" xfId="4" applyFont="1" applyFill="1" applyBorder="1" applyAlignment="1">
      <alignment horizontal="center" wrapText="1"/>
    </xf>
    <xf numFmtId="0" fontId="23" fillId="8" borderId="30" xfId="4" applyFont="1" applyFill="1" applyBorder="1" applyAlignment="1">
      <alignment horizontal="center" wrapText="1"/>
    </xf>
    <xf numFmtId="0" fontId="41" fillId="0" borderId="27" xfId="4" applyFont="1" applyBorder="1" applyAlignment="1">
      <alignment wrapText="1"/>
    </xf>
    <xf numFmtId="0" fontId="41" fillId="0" borderId="27" xfId="4" applyFont="1" applyBorder="1" applyAlignment="1">
      <alignment vertical="top" wrapText="1"/>
    </xf>
    <xf numFmtId="0" fontId="41" fillId="0" borderId="0" xfId="4" applyFont="1" applyBorder="1" applyAlignment="1">
      <alignment horizontal="center" wrapText="1"/>
    </xf>
    <xf numFmtId="0" fontId="41" fillId="0" borderId="12" xfId="4" applyFont="1" applyBorder="1" applyAlignment="1">
      <alignment horizontal="center" wrapText="1"/>
    </xf>
    <xf numFmtId="0" fontId="41" fillId="0" borderId="33" xfId="4" applyFont="1" applyBorder="1" applyAlignment="1">
      <alignment horizontal="center" wrapText="1"/>
    </xf>
    <xf numFmtId="0" fontId="41" fillId="0" borderId="0" xfId="4" applyFont="1" applyFill="1" applyBorder="1" applyAlignment="1">
      <alignment horizontal="center" wrapText="1"/>
    </xf>
    <xf numFmtId="0" fontId="41" fillId="0" borderId="12" xfId="4" applyFont="1" applyFill="1" applyBorder="1" applyAlignment="1">
      <alignment horizontal="center" wrapText="1"/>
    </xf>
    <xf numFmtId="0" fontId="41" fillId="8" borderId="0" xfId="4" applyFont="1" applyFill="1" applyBorder="1" applyAlignment="1">
      <alignment horizontal="center" wrapText="1"/>
    </xf>
    <xf numFmtId="0" fontId="41" fillId="8" borderId="12" xfId="4" applyFont="1" applyFill="1" applyBorder="1" applyAlignment="1">
      <alignment horizontal="center" wrapText="1"/>
    </xf>
    <xf numFmtId="0" fontId="45" fillId="11" borderId="33" xfId="4" applyFont="1" applyFill="1" applyBorder="1" applyAlignment="1">
      <alignment horizontal="center" wrapText="1"/>
    </xf>
    <xf numFmtId="0" fontId="45" fillId="11" borderId="12" xfId="4" applyFont="1" applyFill="1" applyBorder="1" applyAlignment="1">
      <alignment horizontal="center" wrapText="1"/>
    </xf>
    <xf numFmtId="0" fontId="40" fillId="0" borderId="33" xfId="4" applyFont="1" applyBorder="1" applyAlignment="1">
      <alignment horizontal="center" wrapText="1"/>
    </xf>
    <xf numFmtId="0" fontId="40" fillId="0" borderId="12" xfId="4" applyFont="1" applyBorder="1" applyAlignment="1">
      <alignment horizontal="center" wrapText="1"/>
    </xf>
    <xf numFmtId="0" fontId="39" fillId="0" borderId="69" xfId="4" applyFont="1" applyBorder="1" applyAlignment="1">
      <alignment horizontal="center" wrapText="1"/>
    </xf>
    <xf numFmtId="0" fontId="41" fillId="0" borderId="55" xfId="4" applyFont="1" applyBorder="1" applyAlignment="1">
      <alignment horizontal="center" wrapText="1"/>
    </xf>
    <xf numFmtId="0" fontId="41" fillId="0" borderId="45" xfId="4" applyFont="1" applyBorder="1" applyAlignment="1">
      <alignment horizontal="center" wrapText="1"/>
    </xf>
    <xf numFmtId="0" fontId="45" fillId="11" borderId="45" xfId="4" applyFont="1" applyFill="1" applyBorder="1" applyAlignment="1">
      <alignment horizontal="center" wrapText="1"/>
    </xf>
    <xf numFmtId="0" fontId="45" fillId="11" borderId="37" xfId="4" applyFont="1" applyFill="1" applyBorder="1" applyAlignment="1">
      <alignment horizontal="center" wrapText="1"/>
    </xf>
    <xf numFmtId="0" fontId="40" fillId="0" borderId="45" xfId="4" applyFont="1" applyBorder="1" applyAlignment="1">
      <alignment horizontal="center" wrapText="1"/>
    </xf>
    <xf numFmtId="0" fontId="40" fillId="0" borderId="37" xfId="4" applyFont="1" applyBorder="1" applyAlignment="1">
      <alignment horizontal="center" wrapText="1"/>
    </xf>
    <xf numFmtId="0" fontId="41" fillId="0" borderId="63" xfId="4" applyFont="1" applyFill="1" applyBorder="1" applyAlignment="1">
      <alignment horizontal="center" wrapText="1"/>
    </xf>
    <xf numFmtId="49" fontId="48" fillId="4" borderId="28" xfId="0" applyNumberFormat="1" applyFont="1" applyFill="1" applyBorder="1" applyAlignment="1">
      <alignment horizontal="center" vertical="center"/>
    </xf>
    <xf numFmtId="0" fontId="9" fillId="0" borderId="47" xfId="4" applyFont="1" applyFill="1" applyBorder="1" applyAlignment="1">
      <alignment vertical="top" wrapText="1"/>
    </xf>
    <xf numFmtId="0" fontId="41" fillId="0" borderId="47" xfId="4" applyFont="1" applyFill="1" applyBorder="1" applyAlignment="1">
      <alignment vertical="top" wrapText="1"/>
    </xf>
    <xf numFmtId="0" fontId="40" fillId="0" borderId="47" xfId="4" applyFont="1" applyFill="1" applyBorder="1" applyAlignment="1">
      <alignment horizontal="center" wrapText="1"/>
    </xf>
    <xf numFmtId="0" fontId="9" fillId="0" borderId="47" xfId="4" applyFont="1" applyFill="1" applyBorder="1" applyAlignment="1">
      <alignment horizontal="center" wrapText="1"/>
    </xf>
    <xf numFmtId="0" fontId="41" fillId="0" borderId="47" xfId="4" applyFont="1" applyFill="1" applyBorder="1" applyAlignment="1">
      <alignment horizontal="center" wrapText="1"/>
    </xf>
    <xf numFmtId="0" fontId="34" fillId="11" borderId="47" xfId="4" applyFont="1" applyFill="1" applyBorder="1" applyAlignment="1">
      <alignment horizontal="center" wrapText="1"/>
    </xf>
    <xf numFmtId="49" fontId="48" fillId="4" borderId="69" xfId="0" applyNumberFormat="1" applyFont="1" applyFill="1" applyBorder="1" applyAlignment="1">
      <alignment horizontal="center" vertical="center"/>
    </xf>
    <xf numFmtId="0" fontId="9" fillId="0" borderId="33" xfId="4" applyFont="1" applyFill="1" applyBorder="1" applyAlignment="1">
      <alignment vertical="top" wrapText="1"/>
    </xf>
    <xf numFmtId="0" fontId="41" fillId="0" borderId="27" xfId="4" applyFont="1" applyFill="1" applyBorder="1" applyAlignment="1">
      <alignment vertical="top" wrapText="1"/>
    </xf>
    <xf numFmtId="0" fontId="40" fillId="0" borderId="33" xfId="4" applyFont="1" applyFill="1" applyBorder="1" applyAlignment="1">
      <alignment horizontal="center" wrapText="1"/>
    </xf>
    <xf numFmtId="0" fontId="41" fillId="0" borderId="33" xfId="4" applyFont="1" applyFill="1" applyBorder="1" applyAlignment="1">
      <alignment horizontal="center" wrapText="1"/>
    </xf>
    <xf numFmtId="0" fontId="34" fillId="10" borderId="35" xfId="0" applyFont="1" applyFill="1" applyBorder="1" applyAlignment="1">
      <alignment wrapText="1"/>
    </xf>
    <xf numFmtId="0" fontId="34" fillId="10" borderId="39" xfId="0" applyFont="1" applyFill="1" applyBorder="1" applyAlignment="1">
      <alignment wrapText="1"/>
    </xf>
    <xf numFmtId="49" fontId="11" fillId="15" borderId="39" xfId="4" applyNumberFormat="1" applyFont="1" applyFill="1" applyBorder="1" applyAlignment="1">
      <alignment horizontal="center" wrapText="1"/>
    </xf>
    <xf numFmtId="0" fontId="35" fillId="15" borderId="21" xfId="4" applyFont="1" applyFill="1" applyBorder="1" applyAlignment="1">
      <alignment horizontal="center" wrapText="1"/>
    </xf>
    <xf numFmtId="0" fontId="35" fillId="15" borderId="38" xfId="4" applyFont="1" applyFill="1" applyBorder="1" applyAlignment="1">
      <alignment horizontal="center" wrapText="1"/>
    </xf>
    <xf numFmtId="0" fontId="35" fillId="15" borderId="52" xfId="4" applyFont="1" applyFill="1" applyBorder="1" applyAlignment="1">
      <alignment horizontal="center" wrapText="1"/>
    </xf>
    <xf numFmtId="0" fontId="35" fillId="15" borderId="39" xfId="4" applyFont="1" applyFill="1" applyBorder="1" applyAlignment="1">
      <alignment horizontal="center" wrapText="1"/>
    </xf>
    <xf numFmtId="0" fontId="34" fillId="8" borderId="39" xfId="0" applyFont="1" applyFill="1" applyBorder="1" applyAlignment="1">
      <alignment wrapText="1"/>
    </xf>
    <xf numFmtId="0" fontId="48" fillId="4" borderId="69" xfId="0" applyFont="1" applyFill="1" applyBorder="1" applyAlignment="1">
      <alignment horizontal="right" vertical="center" wrapText="1"/>
    </xf>
    <xf numFmtId="0" fontId="23" fillId="0" borderId="42" xfId="4" applyFont="1" applyBorder="1" applyAlignment="1">
      <alignment wrapText="1"/>
    </xf>
    <xf numFmtId="0" fontId="23" fillId="0" borderId="31" xfId="4" applyFont="1" applyBorder="1" applyAlignment="1">
      <alignment wrapText="1"/>
    </xf>
    <xf numFmtId="0" fontId="48" fillId="4" borderId="7" xfId="0" applyFont="1" applyFill="1" applyBorder="1" applyAlignment="1">
      <alignment horizontal="right" vertical="center" wrapText="1"/>
    </xf>
    <xf numFmtId="0" fontId="19" fillId="0" borderId="0" xfId="0" applyFont="1"/>
    <xf numFmtId="0" fontId="23" fillId="0" borderId="27" xfId="4" applyFont="1" applyBorder="1" applyAlignment="1">
      <alignment wrapText="1"/>
    </xf>
    <xf numFmtId="0" fontId="23" fillId="0" borderId="40" xfId="4" applyFont="1" applyBorder="1" applyAlignment="1">
      <alignment wrapText="1"/>
    </xf>
    <xf numFmtId="0" fontId="23" fillId="0" borderId="43" xfId="4" applyFont="1" applyBorder="1" applyAlignment="1">
      <alignment wrapText="1"/>
    </xf>
    <xf numFmtId="49" fontId="11" fillId="10" borderId="39" xfId="4" applyNumberFormat="1" applyFont="1" applyFill="1" applyBorder="1" applyAlignment="1">
      <alignment horizontal="center" wrapText="1"/>
    </xf>
    <xf numFmtId="0" fontId="35" fillId="10" borderId="73" xfId="4" applyFont="1" applyFill="1" applyBorder="1" applyAlignment="1">
      <alignment horizontal="center" wrapText="1"/>
    </xf>
    <xf numFmtId="0" fontId="35" fillId="10" borderId="72" xfId="4" applyFont="1" applyFill="1" applyBorder="1" applyAlignment="1">
      <alignment horizontal="center" wrapText="1"/>
    </xf>
    <xf numFmtId="0" fontId="35" fillId="7" borderId="52" xfId="0" applyFont="1" applyFill="1" applyBorder="1" applyAlignment="1">
      <alignment horizontal="center" wrapText="1"/>
    </xf>
    <xf numFmtId="0" fontId="23" fillId="0" borderId="38" xfId="4" applyFont="1" applyBorder="1" applyAlignment="1">
      <alignment horizontal="center" wrapText="1"/>
    </xf>
    <xf numFmtId="0" fontId="11" fillId="7" borderId="31" xfId="4" applyFont="1" applyFill="1" applyBorder="1" applyAlignment="1">
      <alignment horizontal="center" wrapText="1"/>
    </xf>
    <xf numFmtId="0" fontId="11" fillId="7" borderId="52" xfId="4" applyFont="1" applyFill="1" applyBorder="1" applyAlignment="1">
      <alignment horizontal="center" wrapText="1"/>
    </xf>
    <xf numFmtId="0" fontId="10" fillId="16" borderId="3" xfId="0" applyFont="1" applyFill="1" applyBorder="1" applyAlignment="1">
      <alignment horizontal="center" wrapText="1"/>
    </xf>
    <xf numFmtId="0" fontId="10" fillId="16" borderId="14" xfId="0" applyFont="1" applyFill="1" applyBorder="1" applyAlignment="1">
      <alignment horizontal="center" wrapText="1"/>
    </xf>
    <xf numFmtId="0" fontId="10" fillId="0" borderId="5" xfId="4" applyFont="1" applyBorder="1" applyAlignment="1">
      <alignment horizontal="center" wrapText="1"/>
    </xf>
    <xf numFmtId="0" fontId="10" fillId="8" borderId="42" xfId="4" applyFont="1" applyFill="1" applyBorder="1" applyAlignment="1">
      <alignment horizontal="center" wrapText="1"/>
    </xf>
    <xf numFmtId="0" fontId="41" fillId="8" borderId="4" xfId="4" applyFont="1" applyFill="1" applyBorder="1" applyAlignment="1">
      <alignment horizontal="center" wrapText="1"/>
    </xf>
    <xf numFmtId="0" fontId="10" fillId="17" borderId="1" xfId="4" applyFont="1" applyFill="1" applyBorder="1" applyAlignment="1">
      <alignment horizontal="center" wrapText="1"/>
    </xf>
    <xf numFmtId="0" fontId="45" fillId="17" borderId="12" xfId="4" applyFont="1" applyFill="1" applyBorder="1" applyAlignment="1">
      <alignment horizontal="center" wrapText="1"/>
    </xf>
    <xf numFmtId="0" fontId="34" fillId="11" borderId="18" xfId="4" applyFont="1" applyFill="1" applyBorder="1" applyAlignment="1">
      <alignment horizontal="center" wrapText="1"/>
    </xf>
    <xf numFmtId="0" fontId="10" fillId="8" borderId="4" xfId="4" applyFont="1" applyFill="1" applyBorder="1" applyAlignment="1">
      <alignment horizontal="center" wrapText="1"/>
    </xf>
    <xf numFmtId="0" fontId="40" fillId="0" borderId="34" xfId="4" applyFont="1" applyBorder="1" applyAlignment="1">
      <alignment horizontal="center" wrapText="1"/>
    </xf>
    <xf numFmtId="0" fontId="45" fillId="11" borderId="3" xfId="4" applyFont="1" applyFill="1" applyBorder="1" applyAlignment="1">
      <alignment horizontal="center" wrapText="1"/>
    </xf>
    <xf numFmtId="0" fontId="34" fillId="11" borderId="42" xfId="4" applyFont="1" applyFill="1" applyBorder="1" applyAlignment="1">
      <alignment horizontal="center" wrapText="1"/>
    </xf>
    <xf numFmtId="0" fontId="10" fillId="0" borderId="26" xfId="4" applyFont="1" applyBorder="1" applyAlignment="1">
      <alignment horizontal="center" wrapText="1"/>
    </xf>
    <xf numFmtId="0" fontId="30" fillId="8" borderId="42" xfId="4" applyFont="1" applyFill="1" applyBorder="1" applyAlignment="1">
      <alignment horizontal="center" wrapText="1"/>
    </xf>
    <xf numFmtId="0" fontId="10" fillId="8" borderId="77" xfId="4" applyFont="1" applyFill="1" applyBorder="1" applyAlignment="1">
      <alignment horizontal="center" wrapText="1"/>
    </xf>
    <xf numFmtId="0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0" fillId="4" borderId="5" xfId="0" applyNumberFormat="1" applyFont="1" applyFill="1" applyBorder="1" applyAlignment="1">
      <alignment horizontal="center" vertical="center"/>
    </xf>
    <xf numFmtId="0" fontId="20" fillId="4" borderId="2" xfId="0" applyNumberFormat="1" applyFont="1" applyFill="1" applyBorder="1" applyAlignment="1">
      <alignment horizontal="center" vertical="center"/>
    </xf>
    <xf numFmtId="0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0" fillId="4" borderId="3" xfId="0" applyFont="1" applyFill="1" applyBorder="1" applyAlignment="1">
      <alignment horizontal="center" vertical="center"/>
    </xf>
    <xf numFmtId="0" fontId="20" fillId="4" borderId="57" xfId="0" applyNumberFormat="1" applyFont="1" applyFill="1" applyBorder="1" applyAlignment="1">
      <alignment horizontal="center" vertical="center"/>
    </xf>
    <xf numFmtId="0" fontId="20" fillId="4" borderId="52" xfId="0" applyNumberFormat="1" applyFont="1" applyFill="1" applyBorder="1" applyAlignment="1">
      <alignment horizontal="center" vertical="center"/>
    </xf>
    <xf numFmtId="0" fontId="20" fillId="0" borderId="52" xfId="0" applyNumberFormat="1" applyFont="1" applyFill="1" applyBorder="1" applyAlignment="1">
      <alignment horizontal="center" vertical="center"/>
    </xf>
    <xf numFmtId="0" fontId="20" fillId="4" borderId="70" xfId="0" applyNumberFormat="1" applyFont="1" applyFill="1" applyBorder="1" applyAlignment="1">
      <alignment horizontal="center" vertical="center"/>
    </xf>
    <xf numFmtId="0" fontId="12" fillId="0" borderId="0" xfId="0" applyFont="1"/>
    <xf numFmtId="0" fontId="45" fillId="0" borderId="40" xfId="4" applyFont="1" applyBorder="1" applyAlignment="1">
      <alignment horizontal="center" wrapText="1"/>
    </xf>
    <xf numFmtId="49" fontId="34" fillId="0" borderId="40" xfId="4" applyNumberFormat="1" applyFont="1" applyBorder="1" applyAlignment="1">
      <alignment horizontal="center" wrapText="1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14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Alignment="1">
      <alignment horizontal="right" vertical="top"/>
    </xf>
    <xf numFmtId="0" fontId="3" fillId="2" borderId="9" xfId="0" applyNumberFormat="1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9" xfId="0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5" fillId="2" borderId="0" xfId="0" applyFont="1" applyFill="1" applyBorder="1" applyAlignment="1" applyProtection="1">
      <alignment horizontal="center" vertical="top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4" fontId="29" fillId="6" borderId="9" xfId="3" applyNumberFormat="1" applyFont="1" applyFill="1" applyBorder="1" applyAlignment="1" applyProtection="1">
      <alignment horizontal="left" vertical="center"/>
      <protection locked="0"/>
    </xf>
    <xf numFmtId="0" fontId="29" fillId="6" borderId="9" xfId="3" applyNumberFormat="1" applyFont="1" applyFill="1" applyBorder="1" applyAlignment="1" applyProtection="1">
      <alignment horizontal="left" vertical="center"/>
      <protection locked="0"/>
    </xf>
    <xf numFmtId="0" fontId="4" fillId="2" borderId="9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Alignment="1">
      <alignment horizontal="right" wrapText="1"/>
    </xf>
    <xf numFmtId="0" fontId="21" fillId="0" borderId="11" xfId="0" applyFont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11" xfId="0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left" vertical="top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21" fillId="0" borderId="1" xfId="0" applyNumberFormat="1" applyFont="1" applyBorder="1" applyAlignment="1" applyProtection="1">
      <alignment horizontal="center" vertical="center"/>
      <protection locked="0"/>
    </xf>
    <xf numFmtId="0" fontId="21" fillId="0" borderId="2" xfId="0" applyNumberFormat="1" applyFont="1" applyBorder="1" applyAlignment="1" applyProtection="1">
      <alignment horizontal="center" vertical="center" textRotation="90"/>
      <protection locked="0"/>
    </xf>
    <xf numFmtId="0" fontId="21" fillId="0" borderId="3" xfId="0" applyNumberFormat="1" applyFont="1" applyBorder="1" applyAlignment="1" applyProtection="1">
      <alignment horizontal="center" vertical="center" textRotation="90"/>
      <protection locked="0"/>
    </xf>
    <xf numFmtId="0" fontId="17" fillId="0" borderId="9" xfId="0" applyFont="1" applyBorder="1" applyAlignment="1" applyProtection="1">
      <alignment horizontal="center" vertical="center" wrapText="1"/>
      <protection locked="0"/>
    </xf>
    <xf numFmtId="0" fontId="21" fillId="0" borderId="12" xfId="0" applyNumberFormat="1" applyFont="1" applyBorder="1" applyAlignment="1" applyProtection="1">
      <alignment horizontal="center" vertical="center" textRotation="90"/>
      <protection locked="0"/>
    </xf>
    <xf numFmtId="0" fontId="0" fillId="0" borderId="3" xfId="0" applyBorder="1"/>
    <xf numFmtId="0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5" xfId="0" applyNumberFormat="1" applyFont="1" applyBorder="1" applyAlignment="1" applyProtection="1">
      <alignment horizontal="center" vertical="center"/>
      <protection locked="0"/>
    </xf>
    <xf numFmtId="0" fontId="20" fillId="0" borderId="4" xfId="0" applyNumberFormat="1" applyFont="1" applyBorder="1" applyAlignment="1" applyProtection="1">
      <alignment horizontal="center" vertical="center" wrapText="1"/>
      <protection locked="0"/>
    </xf>
    <xf numFmtId="0" fontId="20" fillId="0" borderId="5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textRotation="90"/>
      <protection locked="0"/>
    </xf>
    <xf numFmtId="0" fontId="9" fillId="0" borderId="3" xfId="0" applyNumberFormat="1" applyFont="1" applyBorder="1" applyAlignment="1" applyProtection="1">
      <alignment horizontal="center" vertical="center" textRotation="90"/>
      <protection locked="0"/>
    </xf>
    <xf numFmtId="0" fontId="15" fillId="0" borderId="9" xfId="0" applyFont="1" applyBorder="1" applyAlignment="1" applyProtection="1">
      <alignment horizontal="center" vertical="center" wrapText="1"/>
      <protection locked="0"/>
    </xf>
    <xf numFmtId="0" fontId="18" fillId="0" borderId="9" xfId="0" applyFont="1" applyBorder="1" applyAlignment="1">
      <alignment horizontal="center" vertical="center" wrapText="1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35" fillId="9" borderId="62" xfId="4" applyFont="1" applyFill="1" applyBorder="1" applyAlignment="1">
      <alignment horizontal="center" wrapText="1"/>
    </xf>
    <xf numFmtId="0" fontId="35" fillId="9" borderId="38" xfId="4" applyFont="1" applyFill="1" applyBorder="1" applyAlignment="1">
      <alignment horizontal="center" wrapText="1"/>
    </xf>
    <xf numFmtId="0" fontId="35" fillId="9" borderId="75" xfId="4" applyFont="1" applyFill="1" applyBorder="1" applyAlignment="1">
      <alignment horizontal="center" wrapText="1"/>
    </xf>
    <xf numFmtId="0" fontId="35" fillId="9" borderId="59" xfId="4" applyFont="1" applyFill="1" applyBorder="1" applyAlignment="1">
      <alignment horizontal="center" wrapText="1"/>
    </xf>
    <xf numFmtId="0" fontId="35" fillId="12" borderId="76" xfId="4" applyFont="1" applyFill="1" applyBorder="1" applyAlignment="1">
      <alignment horizontal="center" wrapText="1"/>
    </xf>
    <xf numFmtId="0" fontId="35" fillId="12" borderId="61" xfId="4" applyFont="1" applyFill="1" applyBorder="1" applyAlignment="1">
      <alignment horizontal="center" wrapText="1"/>
    </xf>
    <xf numFmtId="0" fontId="35" fillId="12" borderId="62" xfId="4" applyFont="1" applyFill="1" applyBorder="1" applyAlignment="1">
      <alignment horizontal="center" wrapText="1"/>
    </xf>
    <xf numFmtId="0" fontId="35" fillId="12" borderId="38" xfId="4" applyFont="1" applyFill="1" applyBorder="1" applyAlignment="1">
      <alignment horizontal="center" wrapText="1"/>
    </xf>
    <xf numFmtId="0" fontId="34" fillId="8" borderId="22" xfId="0" applyFont="1" applyFill="1" applyBorder="1" applyAlignment="1">
      <alignment horizontal="left" wrapText="1"/>
    </xf>
    <xf numFmtId="0" fontId="34" fillId="8" borderId="35" xfId="0" applyFont="1" applyFill="1" applyBorder="1" applyAlignment="1">
      <alignment horizontal="left" wrapText="1"/>
    </xf>
    <xf numFmtId="49" fontId="11" fillId="9" borderId="22" xfId="4" applyNumberFormat="1" applyFont="1" applyFill="1" applyBorder="1" applyAlignment="1">
      <alignment horizontal="center" wrapText="1"/>
    </xf>
    <xf numFmtId="49" fontId="11" fillId="9" borderId="35" xfId="4" applyNumberFormat="1" applyFont="1" applyFill="1" applyBorder="1" applyAlignment="1">
      <alignment horizontal="center" wrapText="1"/>
    </xf>
    <xf numFmtId="0" fontId="35" fillId="13" borderId="75" xfId="4" applyFont="1" applyFill="1" applyBorder="1" applyAlignment="1">
      <alignment horizontal="center" wrapText="1"/>
    </xf>
    <xf numFmtId="0" fontId="35" fillId="13" borderId="59" xfId="4" applyFont="1" applyFill="1" applyBorder="1" applyAlignment="1">
      <alignment horizontal="center" wrapText="1"/>
    </xf>
    <xf numFmtId="0" fontId="42" fillId="9" borderId="76" xfId="4" applyFont="1" applyFill="1" applyBorder="1" applyAlignment="1">
      <alignment horizontal="center" wrapText="1"/>
    </xf>
    <xf numFmtId="0" fontId="42" fillId="9" borderId="61" xfId="4" applyFont="1" applyFill="1" applyBorder="1" applyAlignment="1">
      <alignment horizontal="center" wrapText="1"/>
    </xf>
    <xf numFmtId="0" fontId="42" fillId="9" borderId="62" xfId="4" applyFont="1" applyFill="1" applyBorder="1" applyAlignment="1">
      <alignment horizontal="center" wrapText="1"/>
    </xf>
    <xf numFmtId="0" fontId="42" fillId="9" borderId="38" xfId="4" applyFont="1" applyFill="1" applyBorder="1" applyAlignment="1">
      <alignment horizontal="center" wrapText="1"/>
    </xf>
    <xf numFmtId="0" fontId="35" fillId="9" borderId="76" xfId="4" applyFont="1" applyFill="1" applyBorder="1" applyAlignment="1">
      <alignment horizontal="center" wrapText="1"/>
    </xf>
    <xf numFmtId="0" fontId="35" fillId="9" borderId="61" xfId="4" applyFont="1" applyFill="1" applyBorder="1" applyAlignment="1">
      <alignment horizontal="center" wrapText="1"/>
    </xf>
    <xf numFmtId="0" fontId="20" fillId="0" borderId="32" xfId="4" applyFont="1" applyBorder="1" applyAlignment="1">
      <alignment horizontal="center" vertical="center" wrapText="1"/>
    </xf>
    <xf numFmtId="0" fontId="20" fillId="0" borderId="30" xfId="4" applyFont="1" applyBorder="1" applyAlignment="1">
      <alignment horizontal="center" vertical="center" wrapText="1"/>
    </xf>
    <xf numFmtId="0" fontId="20" fillId="0" borderId="31" xfId="4" applyFont="1" applyBorder="1" applyAlignment="1">
      <alignment horizontal="center" vertical="center" wrapText="1"/>
    </xf>
    <xf numFmtId="0" fontId="20" fillId="0" borderId="23" xfId="4" applyFont="1" applyBorder="1" applyAlignment="1">
      <alignment horizontal="center" vertical="center" wrapText="1"/>
    </xf>
    <xf numFmtId="0" fontId="20" fillId="0" borderId="24" xfId="4" applyFont="1" applyBorder="1" applyAlignment="1">
      <alignment horizontal="center" vertical="center" wrapText="1"/>
    </xf>
    <xf numFmtId="0" fontId="20" fillId="0" borderId="25" xfId="4" applyFont="1" applyBorder="1" applyAlignment="1">
      <alignment horizontal="center" vertical="center" wrapText="1"/>
    </xf>
    <xf numFmtId="0" fontId="20" fillId="0" borderId="67" xfId="4" applyFont="1" applyBorder="1" applyAlignment="1">
      <alignment horizontal="center" vertical="center" wrapText="1"/>
    </xf>
    <xf numFmtId="0" fontId="20" fillId="0" borderId="50" xfId="4" applyFont="1" applyBorder="1" applyAlignment="1">
      <alignment horizontal="center" vertical="center" wrapText="1"/>
    </xf>
    <xf numFmtId="0" fontId="20" fillId="0" borderId="51" xfId="4" applyFont="1" applyBorder="1" applyAlignment="1">
      <alignment horizontal="center" vertical="center" wrapText="1"/>
    </xf>
    <xf numFmtId="0" fontId="20" fillId="0" borderId="68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8" xfId="4" applyFont="1" applyBorder="1" applyAlignment="1">
      <alignment horizontal="center" vertical="center" wrapText="1"/>
    </xf>
    <xf numFmtId="0" fontId="23" fillId="0" borderId="22" xfId="4" applyFont="1" applyBorder="1" applyAlignment="1">
      <alignment horizontal="center" vertical="center" textRotation="90" wrapText="1"/>
    </xf>
    <xf numFmtId="0" fontId="23" fillId="0" borderId="27" xfId="4" applyFont="1" applyBorder="1" applyAlignment="1">
      <alignment horizontal="center" vertical="center" textRotation="90" wrapText="1"/>
    </xf>
    <xf numFmtId="0" fontId="23" fillId="0" borderId="35" xfId="4" applyFont="1" applyBorder="1" applyAlignment="1">
      <alignment horizontal="center" vertical="center" textRotation="90" wrapText="1"/>
    </xf>
    <xf numFmtId="0" fontId="23" fillId="0" borderId="22" xfId="4" applyFont="1" applyBorder="1" applyAlignment="1">
      <alignment horizontal="center" vertical="center" wrapText="1"/>
    </xf>
    <xf numFmtId="0" fontId="23" fillId="0" borderId="27" xfId="4" applyFont="1" applyBorder="1" applyAlignment="1">
      <alignment horizontal="center" vertical="center" wrapText="1"/>
    </xf>
    <xf numFmtId="0" fontId="23" fillId="0" borderId="35" xfId="4" applyFont="1" applyBorder="1" applyAlignment="1">
      <alignment horizontal="center" vertical="center" wrapText="1"/>
    </xf>
    <xf numFmtId="0" fontId="23" fillId="0" borderId="23" xfId="4" applyFont="1" applyBorder="1" applyAlignment="1">
      <alignment horizontal="center" vertical="center" textRotation="90" wrapText="1"/>
    </xf>
    <xf numFmtId="0" fontId="23" fillId="0" borderId="28" xfId="4" applyFont="1" applyBorder="1" applyAlignment="1">
      <alignment horizontal="center" vertical="center" textRotation="90" wrapText="1"/>
    </xf>
    <xf numFmtId="0" fontId="23" fillId="0" borderId="36" xfId="4" applyFont="1" applyBorder="1" applyAlignment="1">
      <alignment horizontal="center" vertical="center" textRotation="90" wrapText="1"/>
    </xf>
    <xf numFmtId="0" fontId="23" fillId="0" borderId="49" xfId="4" applyFont="1" applyBorder="1" applyAlignment="1">
      <alignment horizontal="center" vertical="center" wrapText="1"/>
    </xf>
    <xf numFmtId="0" fontId="23" fillId="0" borderId="50" xfId="4" applyFont="1" applyBorder="1" applyAlignment="1">
      <alignment horizontal="center" vertical="center" wrapText="1"/>
    </xf>
    <xf numFmtId="0" fontId="23" fillId="0" borderId="23" xfId="4" applyFont="1" applyBorder="1" applyAlignment="1">
      <alignment horizontal="center" vertical="center" wrapText="1"/>
    </xf>
    <xf numFmtId="0" fontId="23" fillId="0" borderId="24" xfId="4" applyFont="1" applyBorder="1" applyAlignment="1">
      <alignment horizontal="center" vertical="center" wrapText="1"/>
    </xf>
    <xf numFmtId="0" fontId="23" fillId="0" borderId="25" xfId="4" applyFont="1" applyBorder="1" applyAlignment="1">
      <alignment horizontal="center" vertical="center" wrapText="1"/>
    </xf>
    <xf numFmtId="0" fontId="23" fillId="0" borderId="36" xfId="4" applyFont="1" applyBorder="1" applyAlignment="1">
      <alignment horizontal="center" vertical="center" wrapText="1"/>
    </xf>
    <xf numFmtId="0" fontId="23" fillId="0" borderId="21" xfId="4" applyFont="1" applyBorder="1" applyAlignment="1">
      <alignment horizontal="center" vertical="center" wrapText="1"/>
    </xf>
    <xf numFmtId="0" fontId="23" fillId="0" borderId="39" xfId="4" applyFont="1" applyBorder="1" applyAlignment="1">
      <alignment horizontal="center" vertical="center" wrapText="1"/>
    </xf>
    <xf numFmtId="0" fontId="49" fillId="7" borderId="1" xfId="4" applyFont="1" applyFill="1" applyBorder="1" applyAlignment="1">
      <alignment horizontal="center" vertical="center" textRotation="90" wrapText="1"/>
    </xf>
    <xf numFmtId="0" fontId="49" fillId="7" borderId="37" xfId="4" applyFont="1" applyFill="1" applyBorder="1" applyAlignment="1">
      <alignment horizontal="center" vertical="center" textRotation="90" wrapText="1"/>
    </xf>
    <xf numFmtId="0" fontId="20" fillId="0" borderId="17" xfId="4" applyFont="1" applyBorder="1" applyAlignment="1">
      <alignment horizontal="center" vertical="center" wrapText="1"/>
    </xf>
    <xf numFmtId="0" fontId="20" fillId="0" borderId="53" xfId="4" applyFont="1" applyBorder="1" applyAlignment="1">
      <alignment horizontal="center" vertical="center" wrapText="1"/>
    </xf>
    <xf numFmtId="0" fontId="20" fillId="0" borderId="10" xfId="4" applyFont="1" applyBorder="1" applyAlignment="1">
      <alignment horizontal="center" vertical="center" wrapText="1"/>
    </xf>
    <xf numFmtId="0" fontId="20" fillId="0" borderId="5" xfId="4" applyFont="1" applyBorder="1" applyAlignment="1">
      <alignment horizontal="center" vertical="center" wrapText="1"/>
    </xf>
    <xf numFmtId="0" fontId="20" fillId="0" borderId="46" xfId="4" applyFont="1" applyBorder="1" applyAlignment="1">
      <alignment horizontal="center" vertical="center" wrapText="1"/>
    </xf>
    <xf numFmtId="0" fontId="20" fillId="7" borderId="19" xfId="4" applyFont="1" applyFill="1" applyBorder="1" applyAlignment="1">
      <alignment horizontal="center" vertical="center" wrapText="1"/>
    </xf>
    <xf numFmtId="0" fontId="20" fillId="7" borderId="37" xfId="4" applyFont="1" applyFill="1" applyBorder="1" applyAlignment="1">
      <alignment horizontal="center" vertical="center" wrapText="1"/>
    </xf>
    <xf numFmtId="0" fontId="20" fillId="7" borderId="71" xfId="4" applyFont="1" applyFill="1" applyBorder="1" applyAlignment="1">
      <alignment horizontal="center" vertical="center" wrapText="1"/>
    </xf>
    <xf numFmtId="0" fontId="20" fillId="0" borderId="19" xfId="4" applyFont="1" applyBorder="1" applyAlignment="1">
      <alignment horizontal="center" vertical="center" wrapText="1"/>
    </xf>
    <xf numFmtId="0" fontId="20" fillId="0" borderId="37" xfId="4" applyFont="1" applyBorder="1" applyAlignment="1">
      <alignment horizontal="center" vertical="center" wrapText="1"/>
    </xf>
    <xf numFmtId="0" fontId="20" fillId="0" borderId="20" xfId="4" applyFont="1" applyBorder="1" applyAlignment="1">
      <alignment horizontal="center" vertical="center" wrapText="1"/>
    </xf>
    <xf numFmtId="0" fontId="20" fillId="0" borderId="60" xfId="4" applyFont="1" applyBorder="1" applyAlignment="1">
      <alignment horizontal="center" vertical="center" wrapText="1"/>
    </xf>
    <xf numFmtId="0" fontId="20" fillId="0" borderId="55" xfId="4" applyFont="1" applyBorder="1" applyAlignment="1">
      <alignment horizontal="center" vertical="center" wrapText="1"/>
    </xf>
    <xf numFmtId="0" fontId="20" fillId="0" borderId="71" xfId="4" applyFont="1" applyBorder="1" applyAlignment="1">
      <alignment horizontal="center" vertical="center" wrapText="1"/>
    </xf>
    <xf numFmtId="0" fontId="20" fillId="0" borderId="45" xfId="4" applyFont="1" applyBorder="1" applyAlignment="1">
      <alignment horizontal="center" vertical="center" wrapText="1"/>
    </xf>
    <xf numFmtId="0" fontId="23" fillId="11" borderId="32" xfId="4" applyFont="1" applyFill="1" applyBorder="1" applyAlignment="1">
      <alignment horizontal="right" wrapText="1"/>
    </xf>
    <xf numFmtId="0" fontId="23" fillId="11" borderId="31" xfId="4" applyFont="1" applyFill="1" applyBorder="1" applyAlignment="1">
      <alignment horizontal="right" wrapText="1"/>
    </xf>
    <xf numFmtId="0" fontId="23" fillId="0" borderId="23" xfId="4" applyFont="1" applyBorder="1" applyAlignment="1">
      <alignment horizontal="left" wrapText="1"/>
    </xf>
    <xf numFmtId="0" fontId="23" fillId="0" borderId="24" xfId="4" applyFont="1" applyBorder="1" applyAlignment="1">
      <alignment horizontal="left" wrapText="1"/>
    </xf>
    <xf numFmtId="0" fontId="23" fillId="0" borderId="25" xfId="4" applyFont="1" applyBorder="1" applyAlignment="1">
      <alignment horizontal="left" wrapText="1"/>
    </xf>
    <xf numFmtId="0" fontId="33" fillId="0" borderId="23" xfId="4" applyFont="1" applyBorder="1" applyAlignment="1">
      <alignment horizontal="center" vertical="center" textRotation="90" wrapText="1"/>
    </xf>
    <xf numFmtId="0" fontId="33" fillId="0" borderId="25" xfId="4" applyFont="1" applyBorder="1" applyAlignment="1">
      <alignment horizontal="center" vertical="center" textRotation="90" wrapText="1"/>
    </xf>
    <xf numFmtId="0" fontId="33" fillId="0" borderId="28" xfId="4" applyFont="1" applyBorder="1" applyAlignment="1">
      <alignment horizontal="center" vertical="center" textRotation="90" wrapText="1"/>
    </xf>
    <xf numFmtId="0" fontId="33" fillId="0" borderId="33" xfId="4" applyFont="1" applyBorder="1" applyAlignment="1">
      <alignment horizontal="center" vertical="center" textRotation="90" wrapText="1"/>
    </xf>
    <xf numFmtId="0" fontId="33" fillId="0" borderId="36" xfId="4" applyFont="1" applyBorder="1" applyAlignment="1">
      <alignment horizontal="center" vertical="center" textRotation="90" wrapText="1"/>
    </xf>
    <xf numFmtId="0" fontId="33" fillId="0" borderId="39" xfId="4" applyFont="1" applyBorder="1" applyAlignment="1">
      <alignment horizontal="center" vertical="center" textRotation="90" wrapText="1"/>
    </xf>
    <xf numFmtId="0" fontId="20" fillId="0" borderId="23" xfId="4" applyFont="1" applyBorder="1" applyAlignment="1">
      <alignment horizontal="right" wrapText="1"/>
    </xf>
    <xf numFmtId="0" fontId="20" fillId="0" borderId="24" xfId="4" applyFont="1" applyBorder="1" applyAlignment="1">
      <alignment horizontal="right" wrapText="1"/>
    </xf>
    <xf numFmtId="0" fontId="20" fillId="0" borderId="25" xfId="4" applyFont="1" applyBorder="1" applyAlignment="1">
      <alignment horizontal="right" wrapText="1"/>
    </xf>
    <xf numFmtId="0" fontId="11" fillId="0" borderId="23" xfId="4" applyFont="1" applyBorder="1" applyAlignment="1">
      <alignment horizontal="center" wrapText="1"/>
    </xf>
    <xf numFmtId="0" fontId="11" fillId="0" borderId="26" xfId="4" applyFont="1" applyBorder="1" applyAlignment="1">
      <alignment horizontal="center" wrapText="1"/>
    </xf>
    <xf numFmtId="0" fontId="11" fillId="0" borderId="24" xfId="4" applyFont="1" applyBorder="1" applyAlignment="1">
      <alignment horizontal="center" wrapText="1"/>
    </xf>
    <xf numFmtId="0" fontId="11" fillId="0" borderId="25" xfId="4" applyFont="1" applyBorder="1" applyAlignment="1">
      <alignment horizontal="center" wrapText="1"/>
    </xf>
    <xf numFmtId="0" fontId="20" fillId="0" borderId="15" xfId="4" applyFont="1" applyBorder="1" applyAlignment="1">
      <alignment horizontal="center" vertical="center" wrapText="1"/>
    </xf>
    <xf numFmtId="0" fontId="20" fillId="0" borderId="48" xfId="4" applyFont="1" applyBorder="1" applyAlignment="1">
      <alignment horizontal="center" vertical="center" wrapText="1"/>
    </xf>
    <xf numFmtId="0" fontId="20" fillId="0" borderId="16" xfId="4" applyFont="1" applyBorder="1" applyAlignment="1">
      <alignment horizontal="center" vertical="center" wrapText="1"/>
    </xf>
    <xf numFmtId="0" fontId="20" fillId="0" borderId="64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0" fontId="20" fillId="0" borderId="65" xfId="4" applyFont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textRotation="90" wrapText="1"/>
    </xf>
    <xf numFmtId="0" fontId="20" fillId="0" borderId="37" xfId="4" applyFont="1" applyBorder="1" applyAlignment="1">
      <alignment horizontal="center" vertical="center" textRotation="90" wrapText="1"/>
    </xf>
    <xf numFmtId="0" fontId="23" fillId="0" borderId="28" xfId="4" applyFont="1" applyBorder="1" applyAlignment="1">
      <alignment horizontal="left" wrapText="1"/>
    </xf>
    <xf numFmtId="0" fontId="23" fillId="0" borderId="0" xfId="4" applyFont="1" applyAlignment="1">
      <alignment horizontal="left" wrapText="1"/>
    </xf>
    <xf numFmtId="0" fontId="23" fillId="0" borderId="33" xfId="4" applyFont="1" applyBorder="1" applyAlignment="1">
      <alignment horizontal="left" wrapText="1"/>
    </xf>
    <xf numFmtId="0" fontId="16" fillId="0" borderId="53" xfId="4" applyFont="1" applyBorder="1" applyAlignment="1">
      <alignment horizontal="right" wrapText="1"/>
    </xf>
    <xf numFmtId="0" fontId="16" fillId="0" borderId="10" xfId="4" applyFont="1" applyBorder="1" applyAlignment="1">
      <alignment horizontal="right" wrapText="1"/>
    </xf>
    <xf numFmtId="0" fontId="16" fillId="0" borderId="46" xfId="4" applyFont="1" applyBorder="1" applyAlignment="1">
      <alignment horizontal="right" wrapText="1"/>
    </xf>
    <xf numFmtId="0" fontId="9" fillId="0" borderId="53" xfId="4" applyFont="1" applyBorder="1" applyAlignment="1">
      <alignment horizontal="center" wrapText="1"/>
    </xf>
    <xf numFmtId="0" fontId="9" fillId="0" borderId="5" xfId="4" applyFont="1" applyBorder="1" applyAlignment="1">
      <alignment horizontal="center" wrapText="1"/>
    </xf>
    <xf numFmtId="0" fontId="11" fillId="0" borderId="53" xfId="4" applyFont="1" applyBorder="1" applyAlignment="1">
      <alignment horizontal="center" vertical="center" wrapText="1"/>
    </xf>
    <xf numFmtId="0" fontId="11" fillId="0" borderId="10" xfId="4" applyFont="1" applyBorder="1" applyAlignment="1">
      <alignment horizontal="center" vertical="center" wrapText="1"/>
    </xf>
    <xf numFmtId="0" fontId="11" fillId="0" borderId="5" xfId="4" applyFont="1" applyBorder="1" applyAlignment="1">
      <alignment horizontal="center" vertical="center" wrapText="1"/>
    </xf>
    <xf numFmtId="0" fontId="11" fillId="0" borderId="46" xfId="4" applyFont="1" applyBorder="1" applyAlignment="1">
      <alignment horizontal="center" vertical="center" wrapText="1"/>
    </xf>
    <xf numFmtId="0" fontId="35" fillId="0" borderId="10" xfId="4" applyFont="1" applyBorder="1" applyAlignment="1">
      <alignment horizontal="center" vertical="center" wrapText="1"/>
    </xf>
    <xf numFmtId="0" fontId="35" fillId="0" borderId="46" xfId="4" applyFont="1" applyBorder="1" applyAlignment="1">
      <alignment horizontal="center" vertical="center" wrapText="1"/>
    </xf>
    <xf numFmtId="0" fontId="20" fillId="0" borderId="28" xfId="4" applyFont="1" applyBorder="1" applyAlignment="1">
      <alignment wrapText="1"/>
    </xf>
    <xf numFmtId="0" fontId="20" fillId="0" borderId="0" xfId="4" applyFont="1" applyAlignment="1">
      <alignment wrapText="1"/>
    </xf>
    <xf numFmtId="49" fontId="11" fillId="0" borderId="53" xfId="4" applyNumberFormat="1" applyFont="1" applyBorder="1" applyAlignment="1">
      <alignment horizontal="center" vertical="center" wrapText="1"/>
    </xf>
    <xf numFmtId="49" fontId="11" fillId="0" borderId="10" xfId="4" applyNumberFormat="1" applyFont="1" applyBorder="1" applyAlignment="1">
      <alignment horizontal="center" vertical="center" wrapText="1"/>
    </xf>
    <xf numFmtId="49" fontId="11" fillId="0" borderId="5" xfId="4" applyNumberFormat="1" applyFont="1" applyBorder="1" applyAlignment="1">
      <alignment horizontal="center" vertical="center" wrapText="1"/>
    </xf>
    <xf numFmtId="49" fontId="11" fillId="0" borderId="46" xfId="4" applyNumberFormat="1" applyFont="1" applyBorder="1" applyAlignment="1">
      <alignment horizontal="center" vertical="center" wrapText="1"/>
    </xf>
    <xf numFmtId="0" fontId="11" fillId="0" borderId="21" xfId="4" applyFont="1" applyBorder="1" applyAlignment="1">
      <alignment horizontal="center" vertical="center" wrapText="1"/>
    </xf>
    <xf numFmtId="0" fontId="11" fillId="0" borderId="39" xfId="4" applyFont="1" applyBorder="1" applyAlignment="1">
      <alignment horizontal="center" vertical="center" wrapText="1"/>
    </xf>
    <xf numFmtId="0" fontId="23" fillId="0" borderId="6" xfId="4" applyFont="1" applyBorder="1" applyAlignment="1">
      <alignment horizontal="center" vertical="center" wrapText="1"/>
    </xf>
    <xf numFmtId="0" fontId="23" fillId="0" borderId="13" xfId="4" applyFont="1" applyBorder="1" applyAlignment="1">
      <alignment horizontal="center" vertical="center" wrapText="1"/>
    </xf>
    <xf numFmtId="0" fontId="23" fillId="0" borderId="47" xfId="4" applyFont="1" applyBorder="1" applyAlignment="1">
      <alignment horizontal="center" vertical="center" wrapText="1"/>
    </xf>
    <xf numFmtId="0" fontId="23" fillId="0" borderId="14" xfId="4" applyFont="1" applyBorder="1" applyAlignment="1">
      <alignment horizontal="center" vertical="center" wrapText="1"/>
    </xf>
    <xf numFmtId="0" fontId="23" fillId="0" borderId="9" xfId="4" applyFont="1" applyBorder="1" applyAlignment="1">
      <alignment horizontal="center" vertical="center" wrapText="1"/>
    </xf>
    <xf numFmtId="0" fontId="23" fillId="0" borderId="34" xfId="4" applyFont="1" applyBorder="1" applyAlignment="1">
      <alignment horizontal="center" vertical="center" wrapText="1"/>
    </xf>
    <xf numFmtId="0" fontId="23" fillId="0" borderId="4" xfId="4" applyFont="1" applyBorder="1" applyAlignment="1">
      <alignment horizontal="center" vertical="center" wrapText="1"/>
    </xf>
    <xf numFmtId="0" fontId="23" fillId="0" borderId="10" xfId="4" applyFont="1" applyBorder="1" applyAlignment="1">
      <alignment horizontal="center" vertical="center" wrapText="1"/>
    </xf>
    <xf numFmtId="0" fontId="23" fillId="0" borderId="5" xfId="4" applyFont="1" applyBorder="1" applyAlignment="1">
      <alignment horizontal="center" vertical="center" wrapText="1"/>
    </xf>
    <xf numFmtId="0" fontId="49" fillId="7" borderId="2" xfId="4" applyFont="1" applyFill="1" applyBorder="1" applyAlignment="1">
      <alignment horizontal="center" vertical="center" textRotation="90" wrapText="1"/>
    </xf>
    <xf numFmtId="0" fontId="49" fillId="7" borderId="38" xfId="4" applyFont="1" applyFill="1" applyBorder="1" applyAlignment="1">
      <alignment horizontal="center" vertical="center" textRotation="90" wrapText="1"/>
    </xf>
    <xf numFmtId="0" fontId="16" fillId="0" borderId="36" xfId="4" applyFont="1" applyBorder="1" applyAlignment="1">
      <alignment horizontal="right" wrapText="1"/>
    </xf>
    <xf numFmtId="0" fontId="16" fillId="0" borderId="21" xfId="4" applyFont="1" applyBorder="1" applyAlignment="1">
      <alignment horizontal="right" wrapText="1"/>
    </xf>
    <xf numFmtId="0" fontId="16" fillId="0" borderId="39" xfId="4" applyFont="1" applyBorder="1" applyAlignment="1">
      <alignment horizontal="right" wrapText="1"/>
    </xf>
    <xf numFmtId="0" fontId="11" fillId="0" borderId="36" xfId="4" applyFont="1" applyBorder="1" applyAlignment="1">
      <alignment horizontal="center" vertical="center" wrapText="1"/>
    </xf>
    <xf numFmtId="0" fontId="11" fillId="0" borderId="29" xfId="4" applyFont="1" applyBorder="1" applyAlignment="1">
      <alignment horizontal="center" vertical="center" wrapText="1"/>
    </xf>
    <xf numFmtId="0" fontId="11" fillId="0" borderId="58" xfId="4" applyFont="1" applyBorder="1" applyAlignment="1">
      <alignment horizontal="center" vertical="center" wrapText="1"/>
    </xf>
    <xf numFmtId="0" fontId="11" fillId="0" borderId="45" xfId="4" applyFont="1" applyBorder="1" applyAlignment="1">
      <alignment horizontal="center" vertical="center" wrapText="1"/>
    </xf>
    <xf numFmtId="0" fontId="23" fillId="0" borderId="32" xfId="4" applyFont="1" applyBorder="1" applyAlignment="1">
      <alignment horizontal="right" wrapText="1"/>
    </xf>
    <xf numFmtId="0" fontId="23" fillId="0" borderId="30" xfId="4" applyFont="1" applyBorder="1" applyAlignment="1">
      <alignment horizontal="right" wrapText="1"/>
    </xf>
    <xf numFmtId="0" fontId="23" fillId="0" borderId="31" xfId="4" applyFont="1" applyBorder="1" applyAlignment="1">
      <alignment horizontal="right" wrapText="1"/>
    </xf>
    <xf numFmtId="0" fontId="11" fillId="0" borderId="67" xfId="4" applyFont="1" applyBorder="1" applyAlignment="1">
      <alignment horizontal="center" wrapText="1"/>
    </xf>
    <xf numFmtId="0" fontId="11" fillId="0" borderId="50" xfId="4" applyFont="1" applyBorder="1" applyAlignment="1">
      <alignment horizontal="center" wrapText="1"/>
    </xf>
    <xf numFmtId="0" fontId="11" fillId="0" borderId="51" xfId="4" applyFont="1" applyBorder="1" applyAlignment="1">
      <alignment horizontal="center" wrapText="1"/>
    </xf>
    <xf numFmtId="0" fontId="11" fillId="0" borderId="60" xfId="4" applyFont="1" applyBorder="1" applyAlignment="1">
      <alignment horizontal="center" vertical="center" wrapText="1"/>
    </xf>
    <xf numFmtId="0" fontId="11" fillId="0" borderId="55" xfId="4" applyFont="1" applyBorder="1" applyAlignment="1">
      <alignment horizontal="center" vertical="center" wrapText="1"/>
    </xf>
    <xf numFmtId="0" fontId="11" fillId="0" borderId="71" xfId="4" applyFont="1" applyBorder="1" applyAlignment="1">
      <alignment horizontal="center" vertical="center" wrapText="1"/>
    </xf>
    <xf numFmtId="0" fontId="9" fillId="0" borderId="32" xfId="4" applyFont="1" applyBorder="1" applyAlignment="1">
      <alignment horizontal="center" wrapText="1"/>
    </xf>
    <xf numFmtId="0" fontId="9" fillId="0" borderId="31" xfId="4" applyFont="1" applyBorder="1" applyAlignment="1">
      <alignment horizontal="center" wrapText="1"/>
    </xf>
    <xf numFmtId="0" fontId="9" fillId="0" borderId="30" xfId="4" applyFont="1" applyBorder="1" applyAlignment="1">
      <alignment horizontal="center" wrapText="1"/>
    </xf>
    <xf numFmtId="0" fontId="23" fillId="0" borderId="66" xfId="4" applyFont="1" applyBorder="1" applyAlignment="1">
      <alignment horizontal="center" vertical="center" textRotation="90" wrapText="1"/>
    </xf>
    <xf numFmtId="0" fontId="23" fillId="0" borderId="63" xfId="4" applyFont="1" applyBorder="1" applyAlignment="1">
      <alignment horizontal="center" vertical="center" textRotation="90" wrapText="1"/>
    </xf>
    <xf numFmtId="0" fontId="23" fillId="0" borderId="61" xfId="4" applyFont="1" applyBorder="1" applyAlignment="1">
      <alignment horizontal="center" vertical="center" textRotation="90" wrapText="1"/>
    </xf>
    <xf numFmtId="0" fontId="9" fillId="0" borderId="10" xfId="4" applyFont="1" applyBorder="1" applyAlignment="1">
      <alignment horizontal="center" wrapText="1"/>
    </xf>
    <xf numFmtId="0" fontId="9" fillId="0" borderId="46" xfId="4" applyFont="1" applyBorder="1" applyAlignment="1">
      <alignment horizontal="center" wrapText="1"/>
    </xf>
    <xf numFmtId="0" fontId="9" fillId="0" borderId="4" xfId="4" applyFont="1" applyBorder="1" applyAlignment="1">
      <alignment horizontal="center" wrapText="1"/>
    </xf>
    <xf numFmtId="0" fontId="11" fillId="0" borderId="4" xfId="4" applyFont="1" applyBorder="1" applyAlignment="1">
      <alignment horizontal="center" vertical="center" wrapText="1"/>
    </xf>
    <xf numFmtId="0" fontId="20" fillId="0" borderId="36" xfId="4" applyFont="1" applyBorder="1" applyAlignment="1">
      <alignment wrapText="1"/>
    </xf>
    <xf numFmtId="0" fontId="20" fillId="0" borderId="21" xfId="4" applyFont="1" applyBorder="1" applyAlignment="1">
      <alignment wrapText="1"/>
    </xf>
    <xf numFmtId="0" fontId="15" fillId="0" borderId="0" xfId="2" applyFont="1" applyBorder="1" applyAlignment="1">
      <alignment horizontal="center" vertical="center"/>
    </xf>
  </cellXfs>
  <cellStyles count="5">
    <cellStyle name="Excel Built-in Normal" xfId="1"/>
    <cellStyle name="Обычный" xfId="0" builtinId="0"/>
    <cellStyle name="Обычный 2" xfId="3"/>
    <cellStyle name="Обычный 3" xfId="4"/>
    <cellStyle name="Обычный_sheetAudit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zoomScale="115" zoomScaleNormal="115" workbookViewId="0">
      <selection activeCell="B11" sqref="B11:AW14"/>
    </sheetView>
  </sheetViews>
  <sheetFormatPr defaultColWidth="12.5703125" defaultRowHeight="13.5" customHeight="1" x14ac:dyDescent="0.2"/>
  <cols>
    <col min="1" max="12" width="2.85546875" customWidth="1"/>
    <col min="13" max="13" width="3.140625" customWidth="1"/>
    <col min="14" max="38" width="2.85546875" customWidth="1"/>
    <col min="39" max="39" width="0.140625" customWidth="1"/>
    <col min="40" max="47" width="2.85546875" customWidth="1"/>
    <col min="48" max="49" width="2.85546875" hidden="1" customWidth="1"/>
    <col min="50" max="50" width="0.28515625" customWidth="1"/>
  </cols>
  <sheetData>
    <row r="1" spans="1:50" ht="20.25" customHeight="1" x14ac:dyDescent="0.2">
      <c r="AN1" s="583" t="s">
        <v>108</v>
      </c>
      <c r="AO1" s="583"/>
      <c r="AP1" s="583"/>
      <c r="AQ1" s="583"/>
      <c r="AR1" s="583"/>
      <c r="AS1" s="583"/>
      <c r="AT1" s="583"/>
      <c r="AU1" s="583"/>
    </row>
    <row r="2" spans="1:50" ht="33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595" t="s">
        <v>363</v>
      </c>
      <c r="AI2" s="596"/>
      <c r="AJ2" s="596"/>
      <c r="AK2" s="596"/>
      <c r="AL2" s="596"/>
      <c r="AM2" s="596"/>
      <c r="AN2" s="596"/>
      <c r="AO2" s="596"/>
      <c r="AP2" s="596"/>
      <c r="AQ2" s="596"/>
      <c r="AR2" s="596"/>
      <c r="AS2" s="596"/>
      <c r="AT2" s="596"/>
      <c r="AU2" s="596"/>
      <c r="AV2" s="596"/>
      <c r="AW2" s="2"/>
      <c r="AX2" s="2"/>
    </row>
    <row r="3" spans="1:50" ht="1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596"/>
      <c r="AI3" s="596"/>
      <c r="AJ3" s="596"/>
      <c r="AK3" s="596"/>
      <c r="AL3" s="596"/>
      <c r="AM3" s="596"/>
      <c r="AN3" s="596"/>
      <c r="AO3" s="596"/>
      <c r="AP3" s="596"/>
      <c r="AQ3" s="596"/>
      <c r="AR3" s="596"/>
      <c r="AS3" s="596"/>
      <c r="AT3" s="596"/>
      <c r="AU3" s="596"/>
      <c r="AV3" s="596"/>
      <c r="AW3" s="2"/>
      <c r="AX3" s="2"/>
    </row>
    <row r="4" spans="1:50" ht="31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596"/>
      <c r="AI4" s="596"/>
      <c r="AJ4" s="596"/>
      <c r="AK4" s="596"/>
      <c r="AL4" s="596"/>
      <c r="AM4" s="596"/>
      <c r="AN4" s="596"/>
      <c r="AO4" s="596"/>
      <c r="AP4" s="596"/>
      <c r="AQ4" s="596"/>
      <c r="AR4" s="596"/>
      <c r="AS4" s="596"/>
      <c r="AT4" s="596"/>
      <c r="AU4" s="596"/>
      <c r="AV4" s="596"/>
      <c r="AW4" s="2"/>
      <c r="AX4" s="2"/>
    </row>
    <row r="5" spans="1:50" ht="6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2"/>
      <c r="AO5" s="2"/>
      <c r="AP5" s="1"/>
      <c r="AQ5" s="2"/>
      <c r="AR5" s="2"/>
      <c r="AS5" s="1"/>
      <c r="AT5" s="2"/>
      <c r="AU5" s="2"/>
      <c r="AV5" s="1"/>
      <c r="AW5" s="2"/>
      <c r="AX5" s="2"/>
    </row>
    <row r="6" spans="1:50" ht="15" customHeight="1" x14ac:dyDescent="0.2">
      <c r="A6" s="1"/>
      <c r="B6" s="585" t="s">
        <v>0</v>
      </c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  <c r="W6" s="585"/>
      <c r="X6" s="585"/>
      <c r="Y6" s="585"/>
      <c r="Z6" s="585"/>
      <c r="AA6" s="585"/>
      <c r="AB6" s="585"/>
      <c r="AC6" s="585"/>
      <c r="AD6" s="585"/>
      <c r="AE6" s="585"/>
      <c r="AF6" s="585"/>
      <c r="AG6" s="585"/>
      <c r="AH6" s="585"/>
      <c r="AI6" s="585"/>
      <c r="AJ6" s="585"/>
      <c r="AK6" s="585"/>
      <c r="AL6" s="585"/>
      <c r="AM6" s="585"/>
      <c r="AN6" s="585"/>
      <c r="AO6" s="585"/>
      <c r="AP6" s="585"/>
      <c r="AQ6" s="585"/>
      <c r="AR6" s="585"/>
      <c r="AS6" s="585"/>
      <c r="AT6" s="585"/>
      <c r="AU6" s="585"/>
      <c r="AV6" s="585"/>
      <c r="AW6" s="585"/>
      <c r="AX6" s="2"/>
    </row>
    <row r="7" spans="1:50" ht="15" customHeight="1" x14ac:dyDescent="0.2">
      <c r="A7" s="1"/>
      <c r="B7" s="585"/>
      <c r="C7" s="585"/>
      <c r="D7" s="585"/>
      <c r="E7" s="585"/>
      <c r="F7" s="585"/>
      <c r="G7" s="585"/>
      <c r="H7" s="585"/>
      <c r="I7" s="585"/>
      <c r="J7" s="585"/>
      <c r="K7" s="585"/>
      <c r="L7" s="585"/>
      <c r="M7" s="585"/>
      <c r="N7" s="585"/>
      <c r="O7" s="585"/>
      <c r="P7" s="585"/>
      <c r="Q7" s="585"/>
      <c r="R7" s="585"/>
      <c r="S7" s="585"/>
      <c r="T7" s="585"/>
      <c r="U7" s="585"/>
      <c r="V7" s="585"/>
      <c r="W7" s="585"/>
      <c r="X7" s="585"/>
      <c r="Y7" s="585"/>
      <c r="Z7" s="585"/>
      <c r="AA7" s="585"/>
      <c r="AB7" s="585"/>
      <c r="AC7" s="585"/>
      <c r="AD7" s="585"/>
      <c r="AE7" s="585"/>
      <c r="AF7" s="585"/>
      <c r="AG7" s="585"/>
      <c r="AH7" s="585"/>
      <c r="AI7" s="585"/>
      <c r="AJ7" s="585"/>
      <c r="AK7" s="585"/>
      <c r="AL7" s="585"/>
      <c r="AM7" s="585"/>
      <c r="AN7" s="585"/>
      <c r="AO7" s="585"/>
      <c r="AP7" s="585"/>
      <c r="AQ7" s="585"/>
      <c r="AR7" s="585"/>
      <c r="AS7" s="585"/>
      <c r="AT7" s="585"/>
      <c r="AU7" s="585"/>
      <c r="AV7" s="585"/>
      <c r="AW7" s="585"/>
      <c r="AX7" s="2"/>
    </row>
    <row r="8" spans="1:50" ht="11.25" customHeight="1" x14ac:dyDescent="0.2">
      <c r="A8" s="1"/>
      <c r="B8" s="586" t="s">
        <v>95</v>
      </c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6"/>
      <c r="N8" s="586"/>
      <c r="O8" s="586"/>
      <c r="P8" s="586"/>
      <c r="Q8" s="586"/>
      <c r="R8" s="586"/>
      <c r="S8" s="586"/>
      <c r="T8" s="586"/>
      <c r="U8" s="586"/>
      <c r="V8" s="586"/>
      <c r="W8" s="586"/>
      <c r="X8" s="586"/>
      <c r="Y8" s="586"/>
      <c r="Z8" s="586"/>
      <c r="AA8" s="586"/>
      <c r="AB8" s="586"/>
      <c r="AC8" s="586"/>
      <c r="AD8" s="586"/>
      <c r="AE8" s="586"/>
      <c r="AF8" s="586"/>
      <c r="AG8" s="586"/>
      <c r="AH8" s="586"/>
      <c r="AI8" s="586"/>
      <c r="AJ8" s="586"/>
      <c r="AK8" s="586"/>
      <c r="AL8" s="586"/>
      <c r="AM8" s="586"/>
      <c r="AN8" s="586"/>
      <c r="AO8" s="586"/>
      <c r="AP8" s="586"/>
      <c r="AQ8" s="586"/>
      <c r="AR8" s="586"/>
      <c r="AS8" s="586"/>
      <c r="AT8" s="586"/>
      <c r="AU8" s="586"/>
      <c r="AV8" s="586"/>
      <c r="AW8" s="586"/>
      <c r="AX8" s="2"/>
    </row>
    <row r="9" spans="1:50" ht="11.25" customHeight="1" x14ac:dyDescent="0.2">
      <c r="A9" s="1"/>
      <c r="B9" s="586"/>
      <c r="C9" s="586"/>
      <c r="D9" s="586"/>
      <c r="E9" s="586"/>
      <c r="F9" s="586"/>
      <c r="G9" s="586"/>
      <c r="H9" s="586"/>
      <c r="I9" s="586"/>
      <c r="J9" s="586"/>
      <c r="K9" s="586"/>
      <c r="L9" s="586"/>
      <c r="M9" s="586"/>
      <c r="N9" s="586"/>
      <c r="O9" s="586"/>
      <c r="P9" s="586"/>
      <c r="Q9" s="586"/>
      <c r="R9" s="586"/>
      <c r="S9" s="586"/>
      <c r="T9" s="586"/>
      <c r="U9" s="586"/>
      <c r="V9" s="586"/>
      <c r="W9" s="586"/>
      <c r="X9" s="586"/>
      <c r="Y9" s="586"/>
      <c r="Z9" s="586"/>
      <c r="AA9" s="586"/>
      <c r="AB9" s="586"/>
      <c r="AC9" s="586"/>
      <c r="AD9" s="586"/>
      <c r="AE9" s="586"/>
      <c r="AF9" s="586"/>
      <c r="AG9" s="586"/>
      <c r="AH9" s="586"/>
      <c r="AI9" s="586"/>
      <c r="AJ9" s="586"/>
      <c r="AK9" s="586"/>
      <c r="AL9" s="586"/>
      <c r="AM9" s="586"/>
      <c r="AN9" s="586"/>
      <c r="AO9" s="586"/>
      <c r="AP9" s="586"/>
      <c r="AQ9" s="586"/>
      <c r="AR9" s="586"/>
      <c r="AS9" s="586"/>
      <c r="AT9" s="586"/>
      <c r="AU9" s="586"/>
      <c r="AV9" s="586"/>
      <c r="AW9" s="586"/>
      <c r="AX9" s="2"/>
    </row>
    <row r="10" spans="1:50" ht="12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2"/>
      <c r="AO10" s="2"/>
      <c r="AP10" s="1"/>
      <c r="AQ10" s="2"/>
      <c r="AR10" s="2"/>
      <c r="AS10" s="1"/>
      <c r="AT10" s="2"/>
      <c r="AU10" s="2"/>
      <c r="AV10" s="1"/>
      <c r="AW10" s="2"/>
      <c r="AX10" s="2"/>
    </row>
    <row r="11" spans="1:50" ht="11.25" customHeight="1" x14ac:dyDescent="0.2">
      <c r="A11" s="1"/>
      <c r="B11" s="588" t="s">
        <v>111</v>
      </c>
      <c r="C11" s="588"/>
      <c r="D11" s="588"/>
      <c r="E11" s="588"/>
      <c r="F11" s="588"/>
      <c r="G11" s="588"/>
      <c r="H11" s="588"/>
      <c r="I11" s="588"/>
      <c r="J11" s="588"/>
      <c r="K11" s="588"/>
      <c r="L11" s="588"/>
      <c r="M11" s="588"/>
      <c r="N11" s="588"/>
      <c r="O11" s="588"/>
      <c r="P11" s="588"/>
      <c r="Q11" s="588"/>
      <c r="R11" s="588"/>
      <c r="S11" s="588"/>
      <c r="T11" s="588"/>
      <c r="U11" s="588"/>
      <c r="V11" s="588"/>
      <c r="W11" s="588"/>
      <c r="X11" s="588"/>
      <c r="Y11" s="588"/>
      <c r="Z11" s="588"/>
      <c r="AA11" s="588"/>
      <c r="AB11" s="588"/>
      <c r="AC11" s="588"/>
      <c r="AD11" s="588"/>
      <c r="AE11" s="588"/>
      <c r="AF11" s="588"/>
      <c r="AG11" s="588"/>
      <c r="AH11" s="588"/>
      <c r="AI11" s="588"/>
      <c r="AJ11" s="588"/>
      <c r="AK11" s="588"/>
      <c r="AL11" s="588"/>
      <c r="AM11" s="588"/>
      <c r="AN11" s="588"/>
      <c r="AO11" s="588"/>
      <c r="AP11" s="588"/>
      <c r="AQ11" s="588"/>
      <c r="AR11" s="588"/>
      <c r="AS11" s="588"/>
      <c r="AT11" s="588"/>
      <c r="AU11" s="588"/>
      <c r="AV11" s="588"/>
      <c r="AW11" s="588"/>
      <c r="AX11" s="2"/>
    </row>
    <row r="12" spans="1:50" ht="12" hidden="1" customHeight="1" x14ac:dyDescent="0.2">
      <c r="A12" s="1"/>
      <c r="B12" s="588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R12" s="589"/>
      <c r="AS12" s="589"/>
      <c r="AT12" s="589"/>
      <c r="AU12" s="589"/>
      <c r="AV12" s="589"/>
      <c r="AW12" s="588"/>
      <c r="AX12" s="2"/>
    </row>
    <row r="13" spans="1:50" ht="12" customHeight="1" x14ac:dyDescent="0.2">
      <c r="A13" s="1"/>
      <c r="B13" s="588"/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  <c r="R13" s="589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89"/>
      <c r="AS13" s="589"/>
      <c r="AT13" s="589"/>
      <c r="AU13" s="589"/>
      <c r="AV13" s="589"/>
      <c r="AW13" s="588"/>
      <c r="AX13" s="2"/>
    </row>
    <row r="14" spans="1:50" ht="15.75" customHeight="1" x14ac:dyDescent="0.2">
      <c r="A14" s="1"/>
      <c r="B14" s="588"/>
      <c r="C14" s="588"/>
      <c r="D14" s="588"/>
      <c r="E14" s="588"/>
      <c r="F14" s="588"/>
      <c r="G14" s="588"/>
      <c r="H14" s="588"/>
      <c r="I14" s="588"/>
      <c r="J14" s="588"/>
      <c r="K14" s="588"/>
      <c r="L14" s="588"/>
      <c r="M14" s="588"/>
      <c r="N14" s="588"/>
      <c r="O14" s="588"/>
      <c r="P14" s="588"/>
      <c r="Q14" s="588"/>
      <c r="R14" s="588"/>
      <c r="S14" s="588"/>
      <c r="T14" s="588"/>
      <c r="U14" s="588"/>
      <c r="V14" s="588"/>
      <c r="W14" s="588"/>
      <c r="X14" s="588"/>
      <c r="Y14" s="588"/>
      <c r="Z14" s="588"/>
      <c r="AA14" s="588"/>
      <c r="AB14" s="588"/>
      <c r="AC14" s="588"/>
      <c r="AD14" s="588"/>
      <c r="AE14" s="588"/>
      <c r="AF14" s="588"/>
      <c r="AG14" s="588"/>
      <c r="AH14" s="588"/>
      <c r="AI14" s="588"/>
      <c r="AJ14" s="588"/>
      <c r="AK14" s="588"/>
      <c r="AL14" s="588"/>
      <c r="AM14" s="588"/>
      <c r="AN14" s="588"/>
      <c r="AO14" s="588"/>
      <c r="AP14" s="588"/>
      <c r="AQ14" s="588"/>
      <c r="AR14" s="588"/>
      <c r="AS14" s="588"/>
      <c r="AT14" s="588"/>
      <c r="AU14" s="588"/>
      <c r="AV14" s="588"/>
      <c r="AW14" s="588"/>
      <c r="AX14" s="2"/>
    </row>
    <row r="15" spans="1:50" ht="13.5" customHeight="1" x14ac:dyDescent="0.2">
      <c r="A15" s="1"/>
      <c r="B15" s="590" t="s">
        <v>1</v>
      </c>
      <c r="C15" s="590"/>
      <c r="D15" s="590"/>
      <c r="E15" s="590"/>
      <c r="F15" s="590"/>
      <c r="G15" s="590"/>
      <c r="H15" s="590"/>
      <c r="I15" s="590"/>
      <c r="J15" s="590"/>
      <c r="K15" s="590"/>
      <c r="L15" s="590"/>
      <c r="M15" s="590"/>
      <c r="N15" s="590"/>
      <c r="O15" s="590"/>
      <c r="P15" s="590"/>
      <c r="Q15" s="590"/>
      <c r="R15" s="590"/>
      <c r="S15" s="590"/>
      <c r="T15" s="590"/>
      <c r="U15" s="590"/>
      <c r="V15" s="590"/>
      <c r="W15" s="590"/>
      <c r="X15" s="590"/>
      <c r="Y15" s="590"/>
      <c r="Z15" s="590"/>
      <c r="AA15" s="590"/>
      <c r="AB15" s="590"/>
      <c r="AC15" s="590"/>
      <c r="AD15" s="590"/>
      <c r="AE15" s="590"/>
      <c r="AF15" s="590"/>
      <c r="AG15" s="590"/>
      <c r="AH15" s="590"/>
      <c r="AI15" s="590"/>
      <c r="AJ15" s="590"/>
      <c r="AK15" s="590"/>
      <c r="AL15" s="590"/>
      <c r="AM15" s="590"/>
      <c r="AN15" s="590"/>
      <c r="AO15" s="590"/>
      <c r="AP15" s="590"/>
      <c r="AQ15" s="590"/>
      <c r="AR15" s="590"/>
      <c r="AS15" s="590"/>
      <c r="AT15" s="590"/>
      <c r="AU15" s="590"/>
      <c r="AV15" s="590"/>
      <c r="AW15" s="590"/>
      <c r="AX15" s="2"/>
    </row>
    <row r="16" spans="1:50" ht="13.5" customHeight="1" x14ac:dyDescent="0.2">
      <c r="A16" s="1"/>
      <c r="B16" s="590"/>
      <c r="C16" s="590"/>
      <c r="D16" s="590"/>
      <c r="E16" s="590"/>
      <c r="F16" s="590"/>
      <c r="G16" s="590"/>
      <c r="H16" s="590"/>
      <c r="I16" s="590"/>
      <c r="J16" s="590"/>
      <c r="K16" s="590"/>
      <c r="L16" s="590"/>
      <c r="M16" s="590"/>
      <c r="N16" s="590"/>
      <c r="O16" s="590"/>
      <c r="P16" s="590"/>
      <c r="Q16" s="590"/>
      <c r="R16" s="590"/>
      <c r="S16" s="590"/>
      <c r="T16" s="590"/>
      <c r="U16" s="590"/>
      <c r="V16" s="590"/>
      <c r="W16" s="590"/>
      <c r="X16" s="590"/>
      <c r="Y16" s="590"/>
      <c r="Z16" s="590"/>
      <c r="AA16" s="590"/>
      <c r="AB16" s="590"/>
      <c r="AC16" s="590"/>
      <c r="AD16" s="590"/>
      <c r="AE16" s="590"/>
      <c r="AF16" s="590"/>
      <c r="AG16" s="590"/>
      <c r="AH16" s="590"/>
      <c r="AI16" s="590"/>
      <c r="AJ16" s="590"/>
      <c r="AK16" s="590"/>
      <c r="AL16" s="590"/>
      <c r="AM16" s="590"/>
      <c r="AN16" s="590"/>
      <c r="AO16" s="590"/>
      <c r="AP16" s="590"/>
      <c r="AQ16" s="590"/>
      <c r="AR16" s="590"/>
      <c r="AS16" s="590"/>
      <c r="AT16" s="590"/>
      <c r="AU16" s="590"/>
      <c r="AV16" s="590"/>
      <c r="AW16" s="590"/>
      <c r="AX16" s="2"/>
    </row>
    <row r="17" spans="1:52" ht="9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2"/>
      <c r="AO17" s="2"/>
      <c r="AP17" s="1"/>
      <c r="AQ17" s="2"/>
      <c r="AR17" s="2"/>
      <c r="AS17" s="1"/>
      <c r="AT17" s="2"/>
      <c r="AU17" s="2"/>
      <c r="AV17" s="1"/>
      <c r="AW17" s="2"/>
      <c r="AX17" s="2"/>
    </row>
    <row r="18" spans="1:52" ht="9.75" customHeight="1" x14ac:dyDescent="0.2">
      <c r="A18" s="1"/>
      <c r="B18" s="591" t="s">
        <v>2</v>
      </c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91"/>
      <c r="AS18" s="591"/>
      <c r="AT18" s="591"/>
      <c r="AU18" s="591"/>
      <c r="AV18" s="591"/>
      <c r="AW18" s="591"/>
      <c r="AX18" s="2"/>
    </row>
    <row r="19" spans="1:52" ht="8.25" customHeight="1" x14ac:dyDescent="0.2">
      <c r="A19" s="1"/>
      <c r="B19" s="591"/>
      <c r="C19" s="591"/>
      <c r="D19" s="591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91"/>
      <c r="AS19" s="591"/>
      <c r="AT19" s="591"/>
      <c r="AU19" s="591"/>
      <c r="AV19" s="591"/>
      <c r="AW19" s="591"/>
      <c r="AX19" s="2"/>
    </row>
    <row r="20" spans="1:52" ht="18" customHeight="1" x14ac:dyDescent="0.2">
      <c r="A20" s="1"/>
      <c r="B20" s="592" t="s">
        <v>116</v>
      </c>
      <c r="C20" s="593"/>
      <c r="D20" s="593"/>
      <c r="E20" s="593"/>
      <c r="F20" s="593"/>
      <c r="G20" s="1"/>
      <c r="H20" s="594" t="s">
        <v>117</v>
      </c>
      <c r="I20" s="594"/>
      <c r="J20" s="594"/>
      <c r="K20" s="594"/>
      <c r="L20" s="594"/>
      <c r="M20" s="594"/>
      <c r="N20" s="594"/>
      <c r="O20" s="594"/>
      <c r="P20" s="594"/>
      <c r="Q20" s="594"/>
      <c r="R20" s="594"/>
      <c r="S20" s="594"/>
      <c r="T20" s="594"/>
      <c r="U20" s="594"/>
      <c r="V20" s="594"/>
      <c r="W20" s="594"/>
      <c r="X20" s="594"/>
      <c r="Y20" s="594"/>
      <c r="Z20" s="594"/>
      <c r="AA20" s="594"/>
      <c r="AB20" s="594"/>
      <c r="AC20" s="594"/>
      <c r="AD20" s="594"/>
      <c r="AE20" s="594"/>
      <c r="AF20" s="594"/>
      <c r="AG20" s="594"/>
      <c r="AH20" s="594"/>
      <c r="AI20" s="594"/>
      <c r="AJ20" s="594"/>
      <c r="AK20" s="594"/>
      <c r="AL20" s="594"/>
      <c r="AM20" s="594"/>
      <c r="AN20" s="594"/>
      <c r="AO20" s="594"/>
      <c r="AP20" s="594"/>
      <c r="AQ20" s="594"/>
      <c r="AR20" s="594"/>
      <c r="AS20" s="594"/>
      <c r="AT20" s="594"/>
      <c r="AU20" s="594"/>
      <c r="AV20" s="594"/>
      <c r="AW20" s="594"/>
      <c r="AX20" s="2"/>
    </row>
    <row r="21" spans="1:52" ht="18.75" customHeight="1" x14ac:dyDescent="0.2">
      <c r="A21" s="1"/>
      <c r="B21" s="582" t="s">
        <v>3</v>
      </c>
      <c r="C21" s="582"/>
      <c r="D21" s="582"/>
      <c r="E21" s="582"/>
      <c r="F21" s="582"/>
      <c r="G21" s="582"/>
      <c r="H21" s="582" t="s">
        <v>4</v>
      </c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2"/>
      <c r="Y21" s="582"/>
      <c r="Z21" s="582"/>
      <c r="AA21" s="582"/>
      <c r="AB21" s="582"/>
      <c r="AC21" s="582"/>
      <c r="AD21" s="582"/>
      <c r="AE21" s="582"/>
      <c r="AF21" s="582"/>
      <c r="AG21" s="582"/>
      <c r="AH21" s="582"/>
      <c r="AI21" s="582"/>
      <c r="AJ21" s="582"/>
      <c r="AK21" s="582"/>
      <c r="AL21" s="582"/>
      <c r="AM21" s="582"/>
      <c r="AN21" s="582"/>
      <c r="AO21" s="582"/>
      <c r="AP21" s="582"/>
      <c r="AQ21" s="582"/>
      <c r="AR21" s="582"/>
      <c r="AS21" s="582"/>
      <c r="AT21" s="582"/>
      <c r="AU21" s="582"/>
      <c r="AV21" s="582"/>
      <c r="AW21" s="2"/>
      <c r="AX21" s="2"/>
    </row>
    <row r="22" spans="1:52" ht="18" customHeight="1" x14ac:dyDescent="0.2">
      <c r="A22" s="1"/>
      <c r="B22" s="591" t="s">
        <v>5</v>
      </c>
      <c r="C22" s="591"/>
      <c r="D22" s="591"/>
      <c r="E22" s="47"/>
      <c r="G22" s="1"/>
      <c r="H22" s="584" t="s">
        <v>6</v>
      </c>
      <c r="I22" s="584"/>
      <c r="J22" s="584"/>
      <c r="K22" s="584"/>
      <c r="L22" s="584"/>
      <c r="M22" s="584"/>
      <c r="N22" s="584"/>
      <c r="O22" s="584"/>
      <c r="P22" s="584"/>
      <c r="Q22" s="584"/>
      <c r="R22" s="584"/>
      <c r="S22" s="584"/>
      <c r="T22" s="584"/>
      <c r="U22" s="584"/>
      <c r="V22" s="584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8"/>
      <c r="AW22" s="48"/>
      <c r="AX22" s="2"/>
    </row>
    <row r="23" spans="1:52" ht="13.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3"/>
      <c r="AM23" s="1"/>
      <c r="AN23" s="2"/>
      <c r="AO23" s="2"/>
      <c r="AP23" s="1"/>
      <c r="AQ23" s="2"/>
      <c r="AR23" s="2"/>
      <c r="AS23" s="1"/>
      <c r="AT23" s="2"/>
      <c r="AU23" s="2"/>
      <c r="AV23" s="1"/>
      <c r="AW23" s="2"/>
      <c r="AX23" s="2"/>
      <c r="AZ23" s="50"/>
    </row>
    <row r="24" spans="1:52" ht="19.5" customHeight="1" x14ac:dyDescent="0.2">
      <c r="A24" s="1"/>
      <c r="B24" s="578" t="s">
        <v>7</v>
      </c>
      <c r="C24" s="578"/>
      <c r="D24" s="578"/>
      <c r="E24" s="578"/>
      <c r="F24" s="578"/>
      <c r="G24" s="578"/>
      <c r="H24" s="584" t="s">
        <v>113</v>
      </c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4"/>
      <c r="U24" s="584"/>
      <c r="V24" s="584"/>
      <c r="W24" s="584"/>
      <c r="X24" s="584"/>
      <c r="Y24" s="584"/>
      <c r="Z24" s="584"/>
      <c r="AA24" s="584"/>
      <c r="AB24" s="584"/>
      <c r="AC24" s="584"/>
      <c r="AD24" s="584"/>
      <c r="AE24" s="584"/>
      <c r="AF24" s="584"/>
      <c r="AG24" s="584"/>
      <c r="AH24" s="584"/>
      <c r="AI24" s="584"/>
      <c r="AJ24" s="584"/>
      <c r="AK24" s="584"/>
      <c r="AL24" s="584"/>
      <c r="AM24" s="584"/>
      <c r="AN24" s="584"/>
      <c r="AO24" s="584"/>
      <c r="AP24" s="584"/>
      <c r="AQ24" s="584"/>
      <c r="AR24" s="584"/>
      <c r="AS24" s="584"/>
      <c r="AT24" s="584"/>
      <c r="AU24" s="584"/>
      <c r="AV24" s="584"/>
      <c r="AW24" s="584"/>
      <c r="AX24" s="2"/>
    </row>
    <row r="25" spans="1:52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2"/>
      <c r="AO25" s="2"/>
      <c r="AP25" s="1"/>
      <c r="AQ25" s="2"/>
      <c r="AR25" s="2"/>
      <c r="AS25" s="1"/>
      <c r="AT25" s="2"/>
      <c r="AU25" s="2"/>
      <c r="AV25" s="1"/>
      <c r="AW25" s="2"/>
      <c r="AX25" s="2"/>
    </row>
    <row r="26" spans="1:52" ht="18.75" customHeight="1" x14ac:dyDescent="0.2">
      <c r="A26" s="1"/>
      <c r="B26" s="578" t="s">
        <v>8</v>
      </c>
      <c r="C26" s="578"/>
      <c r="D26" s="578"/>
      <c r="E26" s="578"/>
      <c r="F26" s="578"/>
      <c r="G26" s="578"/>
      <c r="H26" s="587" t="s">
        <v>9</v>
      </c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2"/>
      <c r="AO26" s="2"/>
      <c r="AP26" s="1"/>
      <c r="AQ26" s="2"/>
      <c r="AR26" s="2"/>
      <c r="AS26" s="1"/>
      <c r="AT26" s="2"/>
      <c r="AU26" s="2"/>
      <c r="AV26" s="1"/>
      <c r="AW26" s="2"/>
      <c r="AX26" s="2"/>
    </row>
    <row r="27" spans="1:52" ht="12.75" customHeight="1" x14ac:dyDescent="0.2">
      <c r="A27" s="1"/>
      <c r="B27" s="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3"/>
      <c r="AK27" s="1"/>
      <c r="AL27" s="1"/>
      <c r="AM27" s="1"/>
      <c r="AN27" s="2"/>
      <c r="AO27" s="2"/>
      <c r="AP27" s="1"/>
      <c r="AQ27" s="2"/>
      <c r="AR27" s="2"/>
      <c r="AS27" s="1"/>
      <c r="AT27" s="2"/>
      <c r="AU27" s="2"/>
      <c r="AV27" s="1"/>
      <c r="AW27" s="2"/>
      <c r="AX27" s="2"/>
    </row>
    <row r="28" spans="1:52" ht="16.5" customHeight="1" x14ac:dyDescent="0.2">
      <c r="A28" s="1"/>
      <c r="B28" s="578" t="s">
        <v>94</v>
      </c>
      <c r="C28" s="578"/>
      <c r="D28" s="578"/>
      <c r="E28" s="578"/>
      <c r="F28" s="578"/>
      <c r="G28" s="578"/>
      <c r="H28" s="578"/>
      <c r="I28" s="578"/>
      <c r="J28" s="578"/>
      <c r="K28" s="578"/>
      <c r="L28" s="578"/>
      <c r="M28" s="578"/>
      <c r="N28" s="1"/>
      <c r="O28" s="587" t="s">
        <v>10</v>
      </c>
      <c r="P28" s="587"/>
      <c r="Q28" s="587"/>
      <c r="R28" s="587"/>
      <c r="S28" s="587"/>
      <c r="T28" s="1"/>
      <c r="U28" s="1"/>
      <c r="V28" s="578" t="s">
        <v>11</v>
      </c>
      <c r="W28" s="578"/>
      <c r="X28" s="578"/>
      <c r="Y28" s="578"/>
      <c r="Z28" s="578"/>
      <c r="AA28" s="578"/>
      <c r="AB28" s="578"/>
      <c r="AC28" s="578"/>
      <c r="AD28" s="578"/>
      <c r="AE28" s="578"/>
      <c r="AF28" s="587">
        <v>2021</v>
      </c>
      <c r="AG28" s="587"/>
      <c r="AH28" s="587"/>
      <c r="AI28" s="587"/>
      <c r="AJ28" s="3"/>
      <c r="AK28" s="1"/>
      <c r="AL28" s="1"/>
      <c r="AM28" s="1"/>
      <c r="AN28" s="2"/>
      <c r="AO28" s="2"/>
      <c r="AP28" s="1"/>
      <c r="AQ28" s="2"/>
      <c r="AR28" s="2"/>
      <c r="AS28" s="1"/>
      <c r="AT28" s="2"/>
      <c r="AU28" s="2"/>
      <c r="AV28" s="1"/>
      <c r="AW28" s="2"/>
      <c r="AX28" s="2"/>
    </row>
    <row r="29" spans="1:52" ht="11.2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2"/>
      <c r="AO29" s="2"/>
      <c r="AP29" s="1"/>
      <c r="AQ29" s="2"/>
      <c r="AR29" s="2"/>
      <c r="AS29" s="1"/>
      <c r="AT29" s="2"/>
      <c r="AU29" s="2"/>
      <c r="AV29" s="1"/>
      <c r="AW29" s="2"/>
      <c r="AX29" s="2"/>
    </row>
    <row r="30" spans="1:52" ht="17.25" customHeight="1" x14ac:dyDescent="0.2">
      <c r="A30" s="1"/>
      <c r="B30" s="578" t="s">
        <v>12</v>
      </c>
      <c r="C30" s="578"/>
      <c r="D30" s="578"/>
      <c r="E30" s="578"/>
      <c r="F30" s="578"/>
      <c r="G30" s="578"/>
      <c r="H30" s="578"/>
      <c r="I30" s="578"/>
      <c r="J30" s="578"/>
      <c r="K30" s="578"/>
      <c r="L30" s="578"/>
      <c r="M30" s="578"/>
      <c r="N30" s="578"/>
      <c r="O30" s="578"/>
      <c r="P30" s="578"/>
      <c r="Q30" s="578"/>
      <c r="R30" s="578"/>
      <c r="S30" s="578"/>
      <c r="T30" s="578"/>
      <c r="U30" s="578"/>
      <c r="V30" s="584" t="s">
        <v>110</v>
      </c>
      <c r="W30" s="584"/>
      <c r="X30" s="584"/>
      <c r="Y30" s="584"/>
      <c r="Z30" s="584"/>
      <c r="AA30" s="584"/>
      <c r="AB30" s="584"/>
      <c r="AC30" s="584"/>
      <c r="AD30" s="584"/>
      <c r="AE30" s="584"/>
      <c r="AF30" s="584"/>
      <c r="AG30" s="584"/>
      <c r="AH30" s="584"/>
      <c r="AI30" s="584"/>
      <c r="AJ30" s="584"/>
      <c r="AK30" s="584"/>
      <c r="AL30" s="584"/>
      <c r="AM30" s="584"/>
      <c r="AN30" s="584"/>
      <c r="AO30" s="584"/>
      <c r="AP30" s="584"/>
      <c r="AQ30" s="584"/>
      <c r="AR30" s="584"/>
      <c r="AS30" s="584"/>
      <c r="AT30" s="584"/>
      <c r="AU30" s="584"/>
      <c r="AV30" s="584"/>
      <c r="AW30" s="584"/>
      <c r="AX30" s="2"/>
    </row>
    <row r="31" spans="1:52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82"/>
      <c r="W31" s="582"/>
      <c r="X31" s="582"/>
      <c r="Y31" s="582"/>
      <c r="Z31" s="582"/>
      <c r="AA31" s="582"/>
      <c r="AB31" s="582"/>
      <c r="AC31" s="582"/>
      <c r="AD31" s="582"/>
      <c r="AE31" s="582"/>
      <c r="AF31" s="582"/>
      <c r="AG31" s="582"/>
      <c r="AH31" s="582"/>
      <c r="AI31" s="582"/>
      <c r="AJ31" s="582"/>
      <c r="AK31" s="582"/>
      <c r="AL31" s="582"/>
      <c r="AM31" s="582"/>
      <c r="AN31" s="582"/>
      <c r="AO31" s="582"/>
      <c r="AP31" s="582"/>
      <c r="AQ31" s="582"/>
      <c r="AR31" s="582"/>
      <c r="AS31" s="582"/>
      <c r="AT31" s="582"/>
      <c r="AU31" s="582"/>
      <c r="AV31" s="582"/>
      <c r="AW31" s="582"/>
      <c r="AX31" s="2"/>
    </row>
    <row r="32" spans="1:52" ht="7.5" customHeight="1" x14ac:dyDescent="0.2">
      <c r="A32" s="1"/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82"/>
      <c r="W32" s="582"/>
      <c r="X32" s="582"/>
      <c r="Y32" s="582"/>
      <c r="Z32" s="582"/>
      <c r="AA32" s="582"/>
      <c r="AB32" s="582"/>
      <c r="AC32" s="582"/>
      <c r="AD32" s="582"/>
      <c r="AE32" s="582"/>
      <c r="AF32" s="582"/>
      <c r="AG32" s="582"/>
      <c r="AH32" s="582"/>
      <c r="AI32" s="582"/>
      <c r="AJ32" s="582"/>
      <c r="AK32" s="582"/>
      <c r="AL32" s="582"/>
      <c r="AM32" s="582"/>
      <c r="AN32" s="582"/>
      <c r="AO32" s="582"/>
      <c r="AP32" s="582"/>
      <c r="AQ32" s="582"/>
      <c r="AR32" s="582"/>
      <c r="AS32" s="582"/>
      <c r="AT32" s="582"/>
      <c r="AU32" s="582"/>
      <c r="AV32" s="582"/>
      <c r="AW32" s="582"/>
      <c r="AX32" s="2"/>
    </row>
    <row r="33" spans="1:50" ht="18.75" customHeight="1" x14ac:dyDescent="0.2">
      <c r="A33" s="1"/>
      <c r="B33" s="578" t="s">
        <v>13</v>
      </c>
      <c r="C33" s="578"/>
      <c r="D33" s="578"/>
      <c r="E33" s="578"/>
      <c r="F33" s="578"/>
      <c r="G33" s="578"/>
      <c r="H33" s="578"/>
      <c r="I33" s="578"/>
      <c r="J33" s="578"/>
      <c r="K33" s="578"/>
      <c r="L33" s="578"/>
      <c r="M33" s="579" t="s">
        <v>14</v>
      </c>
      <c r="N33" s="579"/>
      <c r="O33" s="580">
        <v>43110</v>
      </c>
      <c r="P33" s="581"/>
      <c r="Q33" s="581"/>
      <c r="R33" s="581"/>
      <c r="S33" s="581"/>
      <c r="T33" s="579" t="s">
        <v>15</v>
      </c>
      <c r="U33" s="579"/>
      <c r="V33" s="581">
        <v>3</v>
      </c>
      <c r="W33" s="581"/>
      <c r="X33" s="58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2"/>
      <c r="AO33" s="2"/>
      <c r="AP33" s="1"/>
      <c r="AQ33" s="2"/>
      <c r="AR33" s="2"/>
      <c r="AS33" s="1"/>
      <c r="AT33" s="2"/>
      <c r="AU33" s="2"/>
      <c r="AV33" s="1"/>
      <c r="AW33" s="2"/>
      <c r="AX33" s="2"/>
    </row>
    <row r="34" spans="1:50" ht="16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2"/>
      <c r="AO34" s="2"/>
      <c r="AP34" s="1"/>
      <c r="AQ34" s="2"/>
      <c r="AR34" s="2"/>
      <c r="AS34" s="1"/>
      <c r="AT34" s="2"/>
      <c r="AU34" s="2"/>
      <c r="AV34" s="1"/>
      <c r="AW34" s="2"/>
      <c r="AX34" s="2"/>
    </row>
  </sheetData>
  <mergeCells count="30">
    <mergeCell ref="B18:AW19"/>
    <mergeCell ref="B20:F20"/>
    <mergeCell ref="H20:AW20"/>
    <mergeCell ref="AH2:AV4"/>
    <mergeCell ref="B26:G26"/>
    <mergeCell ref="H26:S26"/>
    <mergeCell ref="B22:D22"/>
    <mergeCell ref="H22:V22"/>
    <mergeCell ref="H21:AV21"/>
    <mergeCell ref="V31:AW32"/>
    <mergeCell ref="B32:U32"/>
    <mergeCell ref="AN1:AU1"/>
    <mergeCell ref="B24:G24"/>
    <mergeCell ref="H24:AW24"/>
    <mergeCell ref="B6:AW7"/>
    <mergeCell ref="B8:AW9"/>
    <mergeCell ref="V28:AE28"/>
    <mergeCell ref="B21:G21"/>
    <mergeCell ref="AF28:AI28"/>
    <mergeCell ref="O28:S28"/>
    <mergeCell ref="B30:U30"/>
    <mergeCell ref="V30:AW30"/>
    <mergeCell ref="B11:AW14"/>
    <mergeCell ref="B28:M28"/>
    <mergeCell ref="B15:AW16"/>
    <mergeCell ref="B33:L33"/>
    <mergeCell ref="M33:N33"/>
    <mergeCell ref="O33:S33"/>
    <mergeCell ref="T33:U33"/>
    <mergeCell ref="V33:X33"/>
  </mergeCells>
  <phoneticPr fontId="0" type="noConversion"/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16"/>
  <sheetViews>
    <sheetView zoomScaleNormal="100" workbookViewId="0">
      <selection activeCell="BM11" sqref="BM11"/>
    </sheetView>
  </sheetViews>
  <sheetFormatPr defaultColWidth="12.5703125" defaultRowHeight="13.5" customHeight="1" x14ac:dyDescent="0.2"/>
  <cols>
    <col min="1" max="1" width="5.28515625" style="25" customWidth="1"/>
    <col min="2" max="52" width="2.7109375" style="25" customWidth="1"/>
    <col min="53" max="53" width="4.85546875" style="25" customWidth="1"/>
    <col min="54" max="54" width="0.140625" style="25" hidden="1" customWidth="1"/>
    <col min="55" max="55" width="2.85546875" style="25" hidden="1" customWidth="1"/>
    <col min="56" max="56" width="3" style="25" hidden="1" customWidth="1"/>
    <col min="57" max="57" width="0.5703125" style="25" hidden="1" customWidth="1"/>
    <col min="58" max="59" width="2.7109375" style="25" customWidth="1"/>
    <col min="60" max="60" width="4.42578125" style="25" customWidth="1"/>
    <col min="61" max="62" width="2.85546875" style="25" customWidth="1"/>
    <col min="63" max="63" width="6.85546875" style="25" customWidth="1"/>
    <col min="64" max="16384" width="12.5703125" style="25"/>
  </cols>
  <sheetData>
    <row r="1" spans="1:63" ht="36" customHeight="1" x14ac:dyDescent="0.2">
      <c r="A1" s="608" t="s">
        <v>109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  <c r="Q1" s="608"/>
      <c r="R1" s="608"/>
      <c r="S1" s="608"/>
      <c r="T1" s="608"/>
      <c r="U1" s="608"/>
      <c r="V1" s="608"/>
      <c r="W1" s="608"/>
      <c r="X1" s="608"/>
      <c r="Y1" s="608"/>
      <c r="Z1" s="608"/>
      <c r="AA1" s="608"/>
      <c r="AB1" s="608"/>
      <c r="AC1" s="608"/>
      <c r="AD1" s="608"/>
      <c r="AE1" s="608"/>
      <c r="AF1" s="608"/>
      <c r="AG1" s="608"/>
      <c r="AH1" s="608"/>
      <c r="AI1" s="608"/>
      <c r="AJ1" s="608"/>
      <c r="AK1" s="608"/>
      <c r="AL1" s="608"/>
      <c r="AM1" s="608"/>
      <c r="AN1" s="608"/>
      <c r="AO1" s="608"/>
      <c r="AP1" s="608"/>
      <c r="AQ1" s="608"/>
      <c r="AR1" s="608"/>
      <c r="AS1" s="608"/>
      <c r="AT1" s="608"/>
      <c r="AU1" s="608"/>
      <c r="AV1" s="608"/>
      <c r="AW1" s="608"/>
      <c r="AX1" s="608"/>
      <c r="AY1" s="608"/>
      <c r="AZ1" s="608"/>
      <c r="BA1" s="608"/>
    </row>
    <row r="2" spans="1:63" ht="11.25" customHeight="1" x14ac:dyDescent="0.2">
      <c r="A2" s="606" t="s">
        <v>16</v>
      </c>
      <c r="B2" s="605" t="s">
        <v>35</v>
      </c>
      <c r="C2" s="605"/>
      <c r="D2" s="605"/>
      <c r="E2" s="605"/>
      <c r="F2" s="606" t="s">
        <v>36</v>
      </c>
      <c r="G2" s="605" t="s">
        <v>37</v>
      </c>
      <c r="H2" s="605"/>
      <c r="I2" s="605"/>
      <c r="J2" s="606" t="s">
        <v>38</v>
      </c>
      <c r="K2" s="605" t="s">
        <v>39</v>
      </c>
      <c r="L2" s="605"/>
      <c r="M2" s="605"/>
      <c r="N2" s="26"/>
      <c r="O2" s="605" t="s">
        <v>40</v>
      </c>
      <c r="P2" s="605"/>
      <c r="Q2" s="605"/>
      <c r="R2" s="605"/>
      <c r="S2" s="606" t="s">
        <v>41</v>
      </c>
      <c r="T2" s="605" t="s">
        <v>42</v>
      </c>
      <c r="U2" s="605"/>
      <c r="V2" s="605"/>
      <c r="W2" s="606" t="s">
        <v>43</v>
      </c>
      <c r="X2" s="605" t="s">
        <v>44</v>
      </c>
      <c r="Y2" s="605"/>
      <c r="Z2" s="605"/>
      <c r="AA2" s="606" t="s">
        <v>45</v>
      </c>
      <c r="AB2" s="605" t="s">
        <v>46</v>
      </c>
      <c r="AC2" s="605"/>
      <c r="AD2" s="605"/>
      <c r="AE2" s="605"/>
      <c r="AF2" s="606" t="s">
        <v>47</v>
      </c>
      <c r="AG2" s="605" t="s">
        <v>48</v>
      </c>
      <c r="AH2" s="605"/>
      <c r="AI2" s="605"/>
      <c r="AJ2" s="606" t="s">
        <v>49</v>
      </c>
      <c r="AK2" s="605" t="s">
        <v>50</v>
      </c>
      <c r="AL2" s="605"/>
      <c r="AM2" s="605"/>
      <c r="AN2" s="605"/>
      <c r="AO2" s="605" t="s">
        <v>51</v>
      </c>
      <c r="AP2" s="605"/>
      <c r="AQ2" s="605"/>
      <c r="AR2" s="605"/>
      <c r="AS2" s="606" t="s">
        <v>52</v>
      </c>
      <c r="AT2" s="605" t="s">
        <v>53</v>
      </c>
      <c r="AU2" s="605"/>
      <c r="AV2" s="605"/>
      <c r="AW2" s="606" t="s">
        <v>54</v>
      </c>
      <c r="AX2" s="605" t="s">
        <v>55</v>
      </c>
      <c r="AY2" s="605"/>
      <c r="AZ2" s="605"/>
      <c r="BA2" s="605"/>
    </row>
    <row r="3" spans="1:63" ht="45.75" customHeight="1" x14ac:dyDescent="0.2">
      <c r="A3" s="609"/>
      <c r="B3" s="8" t="s">
        <v>56</v>
      </c>
      <c r="C3" s="8" t="s">
        <v>57</v>
      </c>
      <c r="D3" s="8" t="s">
        <v>58</v>
      </c>
      <c r="E3" s="8" t="s">
        <v>59</v>
      </c>
      <c r="F3" s="607"/>
      <c r="G3" s="8" t="s">
        <v>60</v>
      </c>
      <c r="H3" s="8" t="s">
        <v>61</v>
      </c>
      <c r="I3" s="8" t="s">
        <v>62</v>
      </c>
      <c r="J3" s="610"/>
      <c r="K3" s="8" t="s">
        <v>63</v>
      </c>
      <c r="L3" s="8" t="s">
        <v>64</v>
      </c>
      <c r="M3" s="8" t="s">
        <v>65</v>
      </c>
      <c r="N3" s="8" t="s">
        <v>66</v>
      </c>
      <c r="O3" s="8" t="s">
        <v>56</v>
      </c>
      <c r="P3" s="8" t="s">
        <v>57</v>
      </c>
      <c r="Q3" s="8" t="s">
        <v>58</v>
      </c>
      <c r="R3" s="8" t="s">
        <v>59</v>
      </c>
      <c r="S3" s="607"/>
      <c r="T3" s="8" t="s">
        <v>67</v>
      </c>
      <c r="U3" s="8" t="s">
        <v>68</v>
      </c>
      <c r="V3" s="8" t="s">
        <v>69</v>
      </c>
      <c r="W3" s="607"/>
      <c r="X3" s="8" t="s">
        <v>70</v>
      </c>
      <c r="Y3" s="8" t="s">
        <v>71</v>
      </c>
      <c r="Z3" s="8" t="s">
        <v>72</v>
      </c>
      <c r="AA3" s="607"/>
      <c r="AB3" s="8" t="s">
        <v>70</v>
      </c>
      <c r="AC3" s="8" t="s">
        <v>71</v>
      </c>
      <c r="AD3" s="8" t="s">
        <v>72</v>
      </c>
      <c r="AE3" s="8" t="s">
        <v>73</v>
      </c>
      <c r="AF3" s="607"/>
      <c r="AG3" s="8" t="s">
        <v>60</v>
      </c>
      <c r="AH3" s="8" t="s">
        <v>61</v>
      </c>
      <c r="AI3" s="8" t="s">
        <v>62</v>
      </c>
      <c r="AJ3" s="607"/>
      <c r="AK3" s="8" t="s">
        <v>74</v>
      </c>
      <c r="AL3" s="8" t="s">
        <v>75</v>
      </c>
      <c r="AM3" s="8" t="s">
        <v>76</v>
      </c>
      <c r="AN3" s="8" t="s">
        <v>77</v>
      </c>
      <c r="AO3" s="8" t="s">
        <v>56</v>
      </c>
      <c r="AP3" s="8" t="s">
        <v>57</v>
      </c>
      <c r="AQ3" s="8" t="s">
        <v>58</v>
      </c>
      <c r="AR3" s="8" t="s">
        <v>59</v>
      </c>
      <c r="AS3" s="607"/>
      <c r="AT3" s="8" t="s">
        <v>60</v>
      </c>
      <c r="AU3" s="8" t="s">
        <v>61</v>
      </c>
      <c r="AV3" s="8" t="s">
        <v>62</v>
      </c>
      <c r="AW3" s="607"/>
      <c r="AX3" s="8" t="s">
        <v>63</v>
      </c>
      <c r="AY3" s="8" t="s">
        <v>64</v>
      </c>
      <c r="AZ3" s="8" t="s">
        <v>65</v>
      </c>
      <c r="BA3" s="9" t="s">
        <v>78</v>
      </c>
    </row>
    <row r="4" spans="1:63" ht="9.75" customHeight="1" x14ac:dyDescent="0.2">
      <c r="A4" s="607"/>
      <c r="B4" s="422">
        <v>1</v>
      </c>
      <c r="C4" s="422">
        <v>2</v>
      </c>
      <c r="D4" s="422">
        <v>3</v>
      </c>
      <c r="E4" s="422">
        <v>4</v>
      </c>
      <c r="F4" s="422">
        <v>5</v>
      </c>
      <c r="G4" s="422">
        <v>6</v>
      </c>
      <c r="H4" s="422">
        <v>7</v>
      </c>
      <c r="I4" s="422">
        <v>8</v>
      </c>
      <c r="J4" s="422">
        <v>9</v>
      </c>
      <c r="K4" s="422">
        <v>10</v>
      </c>
      <c r="L4" s="422">
        <v>11</v>
      </c>
      <c r="M4" s="422">
        <v>12</v>
      </c>
      <c r="N4" s="422">
        <v>13</v>
      </c>
      <c r="O4" s="422">
        <v>14</v>
      </c>
      <c r="P4" s="422">
        <v>15</v>
      </c>
      <c r="Q4" s="422">
        <v>16</v>
      </c>
      <c r="R4" s="422">
        <v>17</v>
      </c>
      <c r="S4" s="422">
        <v>18</v>
      </c>
      <c r="T4" s="422">
        <v>19</v>
      </c>
      <c r="U4" s="422">
        <v>20</v>
      </c>
      <c r="V4" s="422">
        <v>21</v>
      </c>
      <c r="W4" s="422">
        <v>22</v>
      </c>
      <c r="X4" s="422">
        <v>23</v>
      </c>
      <c r="Y4" s="422">
        <v>24</v>
      </c>
      <c r="Z4" s="422">
        <v>25</v>
      </c>
      <c r="AA4" s="422">
        <v>26</v>
      </c>
      <c r="AB4" s="422">
        <v>27</v>
      </c>
      <c r="AC4" s="422">
        <v>28</v>
      </c>
      <c r="AD4" s="422">
        <v>29</v>
      </c>
      <c r="AE4" s="422">
        <v>30</v>
      </c>
      <c r="AF4" s="422">
        <v>31</v>
      </c>
      <c r="AG4" s="422">
        <v>32</v>
      </c>
      <c r="AH4" s="422">
        <v>33</v>
      </c>
      <c r="AI4" s="422">
        <v>34</v>
      </c>
      <c r="AJ4" s="422">
        <v>35</v>
      </c>
      <c r="AK4" s="422">
        <v>36</v>
      </c>
      <c r="AL4" s="422">
        <v>37</v>
      </c>
      <c r="AM4" s="422">
        <v>38</v>
      </c>
      <c r="AN4" s="422">
        <v>39</v>
      </c>
      <c r="AO4" s="422">
        <v>40</v>
      </c>
      <c r="AP4" s="422">
        <v>41</v>
      </c>
      <c r="AQ4" s="422">
        <v>42</v>
      </c>
      <c r="AR4" s="422">
        <v>43</v>
      </c>
      <c r="AS4" s="422">
        <v>44</v>
      </c>
      <c r="AT4" s="422">
        <v>45</v>
      </c>
      <c r="AU4" s="422">
        <v>46</v>
      </c>
      <c r="AV4" s="422">
        <v>47</v>
      </c>
      <c r="AW4" s="422">
        <v>48</v>
      </c>
      <c r="AX4" s="422">
        <v>49</v>
      </c>
      <c r="AY4" s="422">
        <v>50</v>
      </c>
      <c r="AZ4" s="422">
        <v>51</v>
      </c>
      <c r="BA4" s="423">
        <v>52</v>
      </c>
    </row>
    <row r="5" spans="1:63" ht="20.100000000000001" customHeight="1" x14ac:dyDescent="0.2">
      <c r="A5" s="34" t="s">
        <v>26</v>
      </c>
      <c r="B5" s="31"/>
      <c r="C5" s="31"/>
      <c r="D5" s="31"/>
      <c r="E5" s="31"/>
      <c r="F5" s="31"/>
      <c r="G5" s="31"/>
      <c r="H5" s="31"/>
      <c r="I5" s="31"/>
      <c r="J5" s="33"/>
      <c r="K5" s="31"/>
      <c r="L5" s="31"/>
      <c r="M5" s="31"/>
      <c r="N5" s="31"/>
      <c r="O5" s="31"/>
      <c r="P5" s="31"/>
      <c r="Q5" s="31"/>
      <c r="R5" s="32" t="s">
        <v>80</v>
      </c>
      <c r="S5" s="31" t="s">
        <v>79</v>
      </c>
      <c r="T5" s="31" t="s">
        <v>79</v>
      </c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3"/>
      <c r="AR5" s="32" t="s">
        <v>80</v>
      </c>
      <c r="AS5" s="31" t="s">
        <v>79</v>
      </c>
      <c r="AT5" s="31" t="s">
        <v>79</v>
      </c>
      <c r="AU5" s="31" t="s">
        <v>79</v>
      </c>
      <c r="AV5" s="31" t="s">
        <v>79</v>
      </c>
      <c r="AW5" s="31" t="s">
        <v>79</v>
      </c>
      <c r="AX5" s="31" t="s">
        <v>79</v>
      </c>
      <c r="AY5" s="31" t="s">
        <v>79</v>
      </c>
      <c r="AZ5" s="31" t="s">
        <v>79</v>
      </c>
      <c r="BA5" s="31" t="s">
        <v>79</v>
      </c>
      <c r="BB5" s="7"/>
    </row>
    <row r="6" spans="1:63" ht="20.100000000000001" customHeight="1" thickBot="1" x14ac:dyDescent="0.25">
      <c r="A6" s="34" t="s">
        <v>27</v>
      </c>
      <c r="B6" s="33"/>
      <c r="C6" s="33"/>
      <c r="D6" s="33"/>
      <c r="E6" s="44"/>
      <c r="F6" s="568"/>
      <c r="G6" s="31"/>
      <c r="H6" s="31"/>
      <c r="I6" s="31"/>
      <c r="J6" s="33"/>
      <c r="K6" s="31"/>
      <c r="L6" s="15"/>
      <c r="M6" s="31"/>
      <c r="O6" s="31"/>
      <c r="P6" s="31"/>
      <c r="Q6" s="31"/>
      <c r="R6" s="32" t="s">
        <v>80</v>
      </c>
      <c r="S6" s="31" t="s">
        <v>79</v>
      </c>
      <c r="T6" s="31" t="s">
        <v>79</v>
      </c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43"/>
      <c r="AN6" s="43">
        <v>0</v>
      </c>
      <c r="AO6" s="43">
        <v>0</v>
      </c>
      <c r="AP6" s="32" t="s">
        <v>80</v>
      </c>
      <c r="AQ6" s="43">
        <v>8</v>
      </c>
      <c r="AR6" s="43">
        <v>8</v>
      </c>
      <c r="AS6" s="31" t="s">
        <v>79</v>
      </c>
      <c r="AT6" s="31" t="s">
        <v>79</v>
      </c>
      <c r="AU6" s="31" t="s">
        <v>79</v>
      </c>
      <c r="AV6" s="31" t="s">
        <v>79</v>
      </c>
      <c r="AW6" s="31" t="s">
        <v>79</v>
      </c>
      <c r="AX6" s="31" t="s">
        <v>79</v>
      </c>
      <c r="AY6" s="31" t="s">
        <v>79</v>
      </c>
      <c r="AZ6" s="31" t="s">
        <v>79</v>
      </c>
      <c r="BA6" s="31" t="s">
        <v>79</v>
      </c>
      <c r="BB6" s="7"/>
      <c r="BC6" s="10"/>
      <c r="BD6" s="10"/>
      <c r="BE6" s="7"/>
      <c r="BF6" s="10"/>
      <c r="BG6" s="10"/>
      <c r="BH6" s="7"/>
      <c r="BI6" s="10"/>
      <c r="BJ6" s="10"/>
      <c r="BK6" s="7"/>
    </row>
    <row r="7" spans="1:63" ht="20.100000000000001" customHeight="1" thickBot="1" x14ac:dyDescent="0.25">
      <c r="A7" s="566" t="s">
        <v>28</v>
      </c>
      <c r="B7" s="571">
        <v>8</v>
      </c>
      <c r="C7" s="572">
        <v>8</v>
      </c>
      <c r="D7" s="572">
        <v>8</v>
      </c>
      <c r="E7" s="573">
        <v>8</v>
      </c>
      <c r="F7" s="574">
        <v>8</v>
      </c>
      <c r="G7" s="567"/>
      <c r="H7" s="31"/>
      <c r="I7" s="31"/>
      <c r="J7" s="42"/>
      <c r="K7" s="31"/>
      <c r="L7" s="43"/>
      <c r="M7" s="43"/>
      <c r="N7" s="31"/>
      <c r="O7" s="42"/>
      <c r="P7" s="45"/>
      <c r="Q7" s="43"/>
      <c r="R7" s="35" t="s">
        <v>80</v>
      </c>
      <c r="S7" s="31" t="s">
        <v>79</v>
      </c>
      <c r="T7" s="31" t="s">
        <v>79</v>
      </c>
      <c r="U7" s="31"/>
      <c r="V7" s="31"/>
      <c r="W7" s="31"/>
      <c r="X7" s="42"/>
      <c r="Y7" s="42"/>
      <c r="Z7" s="31"/>
      <c r="AA7" s="31"/>
      <c r="AB7" s="31"/>
      <c r="AC7" s="31"/>
      <c r="AD7" s="31"/>
      <c r="AE7" s="42"/>
      <c r="AF7" s="42"/>
      <c r="AG7" s="51"/>
      <c r="AH7" s="31"/>
      <c r="AI7" s="31"/>
      <c r="AJ7" s="31"/>
      <c r="AK7" s="31"/>
      <c r="AM7" s="42"/>
      <c r="AN7" s="42">
        <v>0</v>
      </c>
      <c r="AO7" s="32" t="s">
        <v>80</v>
      </c>
      <c r="AP7" s="43">
        <v>8</v>
      </c>
      <c r="AQ7" s="43">
        <v>8</v>
      </c>
      <c r="AR7" s="43">
        <v>8</v>
      </c>
      <c r="AS7" s="31">
        <v>8</v>
      </c>
      <c r="AT7" s="31" t="s">
        <v>79</v>
      </c>
      <c r="AU7" s="31" t="s">
        <v>79</v>
      </c>
      <c r="AV7" s="31" t="s">
        <v>79</v>
      </c>
      <c r="AW7" s="31" t="s">
        <v>79</v>
      </c>
      <c r="AX7" s="31" t="s">
        <v>79</v>
      </c>
      <c r="AY7" s="31" t="s">
        <v>79</v>
      </c>
      <c r="AZ7" s="31" t="s">
        <v>79</v>
      </c>
      <c r="BA7" s="31" t="s">
        <v>79</v>
      </c>
      <c r="BB7" s="7"/>
      <c r="BC7" s="10"/>
      <c r="BD7" s="10"/>
      <c r="BE7" s="7"/>
      <c r="BF7" s="10"/>
      <c r="BG7" s="10"/>
      <c r="BH7" s="7"/>
      <c r="BI7" s="10"/>
      <c r="BJ7" s="10"/>
      <c r="BK7" s="7"/>
    </row>
    <row r="8" spans="1:63" ht="20.100000000000001" customHeight="1" x14ac:dyDescent="0.2">
      <c r="A8" s="34" t="s">
        <v>29</v>
      </c>
      <c r="B8" s="569">
        <v>0</v>
      </c>
      <c r="C8" s="569">
        <v>0</v>
      </c>
      <c r="D8" s="570"/>
      <c r="E8" s="570" t="s">
        <v>112</v>
      </c>
      <c r="F8" s="569"/>
      <c r="G8" s="31"/>
      <c r="H8" s="31"/>
      <c r="I8" s="31"/>
      <c r="J8" s="31"/>
      <c r="K8" s="31"/>
      <c r="L8" s="31"/>
      <c r="M8" s="31"/>
      <c r="N8" s="32" t="s">
        <v>80</v>
      </c>
      <c r="O8" s="42">
        <v>8</v>
      </c>
      <c r="P8" s="42">
        <v>8</v>
      </c>
      <c r="Q8" s="42">
        <v>8</v>
      </c>
      <c r="R8" s="42">
        <v>8</v>
      </c>
      <c r="S8" s="31" t="s">
        <v>79</v>
      </c>
      <c r="T8" s="31" t="s">
        <v>79</v>
      </c>
      <c r="U8" s="31"/>
      <c r="V8" s="31"/>
      <c r="W8" s="46"/>
      <c r="X8" s="46"/>
      <c r="Y8" s="31"/>
      <c r="Z8" s="31"/>
      <c r="AA8" s="31"/>
      <c r="AB8" s="42"/>
      <c r="AC8" s="42"/>
      <c r="AD8" s="31"/>
      <c r="AE8" s="31"/>
      <c r="AF8" s="42">
        <v>8</v>
      </c>
      <c r="AG8" s="42">
        <v>8</v>
      </c>
      <c r="AH8" s="42">
        <v>8</v>
      </c>
      <c r="AI8" s="31" t="s">
        <v>82</v>
      </c>
      <c r="AJ8" s="31" t="s">
        <v>82</v>
      </c>
      <c r="AK8" s="31" t="s">
        <v>82</v>
      </c>
      <c r="AL8" s="31" t="s">
        <v>82</v>
      </c>
      <c r="AM8" s="31" t="s">
        <v>83</v>
      </c>
      <c r="AN8" s="31" t="s">
        <v>83</v>
      </c>
      <c r="AO8" s="31" t="s">
        <v>83</v>
      </c>
      <c r="AP8" s="31" t="s">
        <v>83</v>
      </c>
      <c r="AQ8" s="31" t="s">
        <v>83</v>
      </c>
      <c r="AR8" s="31" t="s">
        <v>83</v>
      </c>
      <c r="AS8" s="31" t="s">
        <v>84</v>
      </c>
      <c r="AT8" s="31" t="s">
        <v>84</v>
      </c>
      <c r="AU8" s="31" t="s">
        <v>84</v>
      </c>
      <c r="AV8" s="31" t="s">
        <v>84</v>
      </c>
      <c r="AW8" s="31" t="s">
        <v>84</v>
      </c>
      <c r="AX8" s="31" t="s">
        <v>84</v>
      </c>
      <c r="AY8" s="31" t="s">
        <v>84</v>
      </c>
      <c r="AZ8" s="31" t="s">
        <v>84</v>
      </c>
      <c r="BA8" s="31" t="s">
        <v>84</v>
      </c>
      <c r="BB8" s="7"/>
      <c r="BC8" s="10"/>
      <c r="BD8" s="10"/>
      <c r="BE8" s="7"/>
      <c r="BF8" s="10"/>
      <c r="BG8" s="10"/>
      <c r="BH8" s="7"/>
      <c r="BI8" s="10"/>
      <c r="BJ8" s="10"/>
      <c r="BK8" s="7"/>
    </row>
    <row r="9" spans="1:63" ht="15" customHeight="1" x14ac:dyDescent="0.2">
      <c r="A9" s="7"/>
      <c r="B9" s="7"/>
      <c r="BB9" s="7"/>
      <c r="BC9" s="10"/>
      <c r="BD9" s="10"/>
      <c r="BE9" s="7"/>
      <c r="BF9" s="10"/>
      <c r="BG9" s="10"/>
      <c r="BH9" s="7"/>
      <c r="BI9" s="10"/>
      <c r="BJ9" s="10"/>
      <c r="BK9" s="7"/>
    </row>
    <row r="10" spans="1:63" ht="12.75" customHeight="1" x14ac:dyDescent="0.2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27"/>
      <c r="BB10" s="11"/>
      <c r="BC10" s="27"/>
      <c r="BD10" s="27"/>
      <c r="BE10" s="11"/>
      <c r="BF10" s="27"/>
      <c r="BG10" s="27"/>
      <c r="BH10" s="11"/>
      <c r="BI10" s="27"/>
      <c r="BJ10" s="27"/>
      <c r="BK10" s="11"/>
    </row>
    <row r="11" spans="1:63" ht="13.5" customHeight="1" x14ac:dyDescent="0.2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</row>
    <row r="12" spans="1:63" ht="26.25" customHeight="1" x14ac:dyDescent="0.2">
      <c r="A12" s="602" t="s">
        <v>85</v>
      </c>
      <c r="B12" s="602"/>
      <c r="C12" s="602"/>
      <c r="D12" s="602"/>
      <c r="E12" s="602"/>
      <c r="F12" s="602"/>
      <c r="G12" s="26"/>
      <c r="H12" s="600" t="s">
        <v>86</v>
      </c>
      <c r="I12" s="603"/>
      <c r="J12" s="603"/>
      <c r="K12" s="603"/>
      <c r="L12" s="603"/>
      <c r="M12" s="603"/>
      <c r="N12" s="603"/>
      <c r="O12" s="603"/>
      <c r="P12" s="603"/>
      <c r="Q12" s="603"/>
      <c r="R12" s="603"/>
      <c r="S12" s="603"/>
      <c r="T12" s="603"/>
      <c r="U12" s="603"/>
      <c r="V12" s="603"/>
      <c r="W12" s="11"/>
      <c r="X12" s="11"/>
      <c r="Y12" s="26" t="s">
        <v>81</v>
      </c>
      <c r="Z12" s="600" t="s">
        <v>87</v>
      </c>
      <c r="AA12" s="603"/>
      <c r="AB12" s="603"/>
      <c r="AC12" s="603"/>
      <c r="AD12" s="603"/>
      <c r="AE12" s="603"/>
      <c r="AF12" s="603"/>
      <c r="AG12" s="11"/>
      <c r="AH12" s="11"/>
      <c r="AI12" s="11"/>
      <c r="AJ12" s="11"/>
      <c r="AK12" s="11"/>
      <c r="AL12" s="11"/>
      <c r="AM12" s="11"/>
      <c r="AN12" s="11"/>
      <c r="AO12" s="28"/>
      <c r="AP12" s="11"/>
      <c r="AQ12" s="11"/>
      <c r="AR12" s="26" t="s">
        <v>83</v>
      </c>
      <c r="AS12" s="604" t="s">
        <v>88</v>
      </c>
      <c r="AT12" s="604"/>
      <c r="AU12" s="604"/>
      <c r="AV12" s="604"/>
      <c r="AW12" s="604"/>
      <c r="AX12" s="604"/>
      <c r="AY12" s="604"/>
      <c r="AZ12" s="604"/>
      <c r="BA12" s="604"/>
      <c r="BB12" s="604"/>
      <c r="BC12" s="604"/>
      <c r="BD12" s="604"/>
      <c r="BE12" s="604"/>
      <c r="BF12" s="604"/>
      <c r="BG12" s="604"/>
      <c r="BH12" s="604"/>
      <c r="BI12" s="604"/>
      <c r="BJ12" s="604"/>
      <c r="BK12" s="604"/>
    </row>
    <row r="13" spans="1:63" ht="13.5" customHeight="1" x14ac:dyDescent="0.2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28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27"/>
      <c r="BB13" s="11"/>
      <c r="BC13" s="27"/>
      <c r="BD13" s="27"/>
      <c r="BE13" s="11"/>
      <c r="BF13" s="27"/>
      <c r="BG13" s="27"/>
      <c r="BH13" s="11"/>
      <c r="BI13" s="27"/>
      <c r="BJ13" s="27"/>
      <c r="BK13" s="11"/>
    </row>
    <row r="14" spans="1:63" ht="27.75" customHeight="1" x14ac:dyDescent="0.2">
      <c r="A14" s="11"/>
      <c r="B14" s="11"/>
      <c r="C14" s="11"/>
      <c r="D14" s="11"/>
      <c r="E14" s="11"/>
      <c r="F14" s="11"/>
      <c r="G14" s="26" t="s">
        <v>80</v>
      </c>
      <c r="H14" s="599" t="s">
        <v>89</v>
      </c>
      <c r="I14" s="599"/>
      <c r="J14" s="599"/>
      <c r="K14" s="599"/>
      <c r="L14" s="599"/>
      <c r="M14" s="599"/>
      <c r="N14" s="599"/>
      <c r="O14" s="599"/>
      <c r="P14" s="599"/>
      <c r="Q14" s="599"/>
      <c r="R14" s="11"/>
      <c r="S14" s="11"/>
      <c r="T14" s="11"/>
      <c r="U14" s="27"/>
      <c r="V14" s="11"/>
      <c r="W14" s="11"/>
      <c r="X14" s="11"/>
      <c r="Y14" s="26" t="s">
        <v>33</v>
      </c>
      <c r="Z14" s="600" t="s">
        <v>90</v>
      </c>
      <c r="AA14" s="601"/>
      <c r="AB14" s="601"/>
      <c r="AC14" s="601"/>
      <c r="AD14" s="601"/>
      <c r="AE14" s="601"/>
      <c r="AF14" s="601"/>
      <c r="AG14" s="601"/>
      <c r="AH14" s="601"/>
      <c r="AI14" s="601"/>
      <c r="AJ14" s="601"/>
      <c r="AK14" s="601"/>
      <c r="AL14" s="601"/>
      <c r="AM14" s="601"/>
      <c r="AN14" s="601"/>
      <c r="AO14" s="601"/>
      <c r="AP14" s="601"/>
      <c r="AQ14" s="11"/>
      <c r="AR14" s="26" t="s">
        <v>28</v>
      </c>
      <c r="AS14" s="597" t="s">
        <v>103</v>
      </c>
      <c r="AT14" s="598"/>
      <c r="AU14" s="598"/>
      <c r="AV14" s="598"/>
      <c r="AW14" s="598"/>
      <c r="AX14" s="598"/>
      <c r="AY14" s="598"/>
      <c r="AZ14" s="598"/>
      <c r="BA14" s="598"/>
      <c r="BB14" s="598"/>
      <c r="BC14" s="598"/>
      <c r="BD14" s="598"/>
      <c r="BE14" s="598"/>
      <c r="BF14" s="27"/>
      <c r="BG14" s="27"/>
      <c r="BH14" s="11"/>
      <c r="BI14" s="27"/>
      <c r="BJ14" s="27"/>
      <c r="BK14" s="11"/>
    </row>
    <row r="15" spans="1:63" ht="13.5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27"/>
      <c r="BB15" s="11"/>
      <c r="BC15" s="27"/>
      <c r="BD15" s="27"/>
      <c r="BE15" s="11"/>
      <c r="BF15" s="27"/>
      <c r="BG15" s="27"/>
      <c r="BH15" s="11"/>
      <c r="BI15" s="27"/>
      <c r="BJ15" s="27"/>
      <c r="BK15" s="11"/>
    </row>
    <row r="16" spans="1:63" ht="25.5" customHeight="1" x14ac:dyDescent="0.2">
      <c r="A16" s="11"/>
      <c r="B16" s="11"/>
      <c r="C16" s="11"/>
      <c r="D16" s="11"/>
      <c r="E16" s="11"/>
      <c r="F16" s="11"/>
      <c r="G16" s="26" t="s">
        <v>79</v>
      </c>
      <c r="H16" s="599" t="s">
        <v>91</v>
      </c>
      <c r="I16" s="599"/>
      <c r="J16" s="599"/>
      <c r="K16" s="599"/>
      <c r="L16" s="599"/>
      <c r="M16" s="599"/>
      <c r="N16" s="599"/>
      <c r="O16" s="599"/>
      <c r="P16" s="599"/>
      <c r="Q16" s="599"/>
      <c r="R16" s="11"/>
      <c r="S16" s="11"/>
      <c r="T16" s="11"/>
      <c r="U16" s="27"/>
      <c r="V16" s="11"/>
      <c r="W16" s="11"/>
      <c r="X16" s="11"/>
      <c r="Y16" s="26" t="s">
        <v>82</v>
      </c>
      <c r="Z16" s="599" t="s">
        <v>92</v>
      </c>
      <c r="AA16" s="599"/>
      <c r="AB16" s="599"/>
      <c r="AC16" s="599"/>
      <c r="AD16" s="599"/>
      <c r="AE16" s="599"/>
      <c r="AF16" s="599"/>
      <c r="AG16" s="599"/>
      <c r="AH16" s="599"/>
      <c r="AI16" s="599"/>
      <c r="AJ16" s="599"/>
      <c r="AK16" s="599"/>
      <c r="AL16" s="599"/>
      <c r="AM16" s="599"/>
      <c r="AN16" s="599"/>
      <c r="AO16" s="599"/>
      <c r="AP16" s="599"/>
      <c r="AQ16" s="11"/>
      <c r="AR16" s="26" t="s">
        <v>84</v>
      </c>
      <c r="AS16" s="599" t="s">
        <v>93</v>
      </c>
      <c r="AT16" s="599"/>
      <c r="AU16" s="599"/>
      <c r="AV16" s="599"/>
      <c r="AW16" s="599"/>
      <c r="AX16" s="599"/>
      <c r="AY16" s="599"/>
      <c r="AZ16" s="599"/>
      <c r="BA16" s="599"/>
      <c r="BB16" s="11"/>
      <c r="BC16" s="27"/>
      <c r="BD16" s="27"/>
      <c r="BE16" s="11"/>
      <c r="BF16" s="27"/>
      <c r="BG16" s="27"/>
      <c r="BH16" s="11"/>
      <c r="BI16" s="27"/>
      <c r="BJ16" s="27"/>
      <c r="BK16" s="11"/>
    </row>
  </sheetData>
  <mergeCells count="33">
    <mergeCell ref="A1:BA1"/>
    <mergeCell ref="A2:A4"/>
    <mergeCell ref="B2:E2"/>
    <mergeCell ref="F2:F3"/>
    <mergeCell ref="G2:I2"/>
    <mergeCell ref="J2:J3"/>
    <mergeCell ref="K2:M2"/>
    <mergeCell ref="AG2:AI2"/>
    <mergeCell ref="AJ2:AJ3"/>
    <mergeCell ref="AK2:AN2"/>
    <mergeCell ref="AO2:AR2"/>
    <mergeCell ref="AS2:AS3"/>
    <mergeCell ref="O2:R2"/>
    <mergeCell ref="S2:S3"/>
    <mergeCell ref="T2:V2"/>
    <mergeCell ref="AT2:AV2"/>
    <mergeCell ref="A12:F12"/>
    <mergeCell ref="H12:V12"/>
    <mergeCell ref="Z12:AF12"/>
    <mergeCell ref="AS12:BK12"/>
    <mergeCell ref="AX2:BA2"/>
    <mergeCell ref="AW2:AW3"/>
    <mergeCell ref="AF2:AF3"/>
    <mergeCell ref="W2:W3"/>
    <mergeCell ref="X2:Z2"/>
    <mergeCell ref="AA2:AA3"/>
    <mergeCell ref="AB2:AE2"/>
    <mergeCell ref="AS14:BE14"/>
    <mergeCell ref="H16:Q16"/>
    <mergeCell ref="Z16:AP16"/>
    <mergeCell ref="AS16:BA16"/>
    <mergeCell ref="H14:Q14"/>
    <mergeCell ref="Z14:AP14"/>
  </mergeCells>
  <pageMargins left="0.19685039370078741" right="0.19685039370078741" top="0.98425196850393704" bottom="0.98425196850393704" header="0.51181102362204722" footer="0.51181102362204722"/>
  <pageSetup paperSize="9" scale="90" orientation="landscape" r:id="rId1"/>
  <headerFooter alignWithMargins="0"/>
  <colBreaks count="1" manualBreakCount="1">
    <brk id="61" max="1048575" man="1"/>
  </colBreaks>
  <ignoredErrors>
    <ignoredError sqref="Y12 Y14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"/>
  <sheetViews>
    <sheetView tabSelected="1" workbookViewId="0">
      <selection activeCell="F14" sqref="F14"/>
    </sheetView>
  </sheetViews>
  <sheetFormatPr defaultRowHeight="12.75" x14ac:dyDescent="0.2"/>
  <cols>
    <col min="1" max="1" width="5.85546875" style="25" customWidth="1"/>
    <col min="2" max="2" width="5.7109375" style="25" customWidth="1"/>
    <col min="3" max="3" width="9.7109375" style="25" customWidth="1"/>
    <col min="4" max="4" width="5.7109375" style="25" customWidth="1"/>
    <col min="5" max="5" width="7.28515625" style="25" customWidth="1"/>
    <col min="6" max="6" width="5.7109375" style="25" customWidth="1"/>
    <col min="7" max="7" width="8" style="25" customWidth="1"/>
    <col min="8" max="8" width="6" style="25" customWidth="1"/>
    <col min="9" max="9" width="5.140625" style="25" customWidth="1"/>
    <col min="10" max="10" width="6.140625" style="25" customWidth="1"/>
    <col min="11" max="18" width="5.7109375" style="25" customWidth="1"/>
    <col min="19" max="19" width="7" style="25" customWidth="1"/>
    <col min="20" max="21" width="4.7109375" style="25" customWidth="1"/>
    <col min="22" max="22" width="5.7109375" style="25" customWidth="1"/>
    <col min="23" max="23" width="7.42578125" style="25" customWidth="1"/>
    <col min="24" max="16384" width="9.140625" style="25"/>
  </cols>
  <sheetData>
    <row r="1" spans="1:23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43.5" customHeight="1" x14ac:dyDescent="0.2">
      <c r="A2" s="627" t="s">
        <v>106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7"/>
      <c r="Q2" s="627"/>
      <c r="R2" s="627"/>
      <c r="S2" s="627"/>
      <c r="T2" s="627"/>
      <c r="U2" s="627"/>
      <c r="V2" s="628"/>
      <c r="W2" s="628"/>
    </row>
    <row r="3" spans="1:23" ht="21" customHeight="1" x14ac:dyDescent="0.2">
      <c r="A3" s="625" t="s">
        <v>16</v>
      </c>
      <c r="B3" s="619" t="s">
        <v>17</v>
      </c>
      <c r="C3" s="620"/>
      <c r="D3" s="620"/>
      <c r="E3" s="620"/>
      <c r="F3" s="620"/>
      <c r="G3" s="621"/>
      <c r="H3" s="619" t="s">
        <v>18</v>
      </c>
      <c r="I3" s="620"/>
      <c r="J3" s="621"/>
      <c r="K3" s="616" t="s">
        <v>19</v>
      </c>
      <c r="L3" s="617"/>
      <c r="M3" s="617"/>
      <c r="N3" s="617"/>
      <c r="O3" s="617"/>
      <c r="P3" s="617"/>
      <c r="Q3" s="617"/>
      <c r="R3" s="617"/>
      <c r="S3" s="618"/>
      <c r="T3" s="629" t="s">
        <v>20</v>
      </c>
      <c r="U3" s="629"/>
      <c r="V3" s="19"/>
      <c r="W3" s="23"/>
    </row>
    <row r="4" spans="1:23" ht="83.25" customHeight="1" x14ac:dyDescent="0.2">
      <c r="A4" s="626"/>
      <c r="B4" s="622"/>
      <c r="C4" s="623"/>
      <c r="D4" s="623"/>
      <c r="E4" s="623"/>
      <c r="F4" s="623"/>
      <c r="G4" s="624"/>
      <c r="H4" s="622"/>
      <c r="I4" s="623"/>
      <c r="J4" s="624"/>
      <c r="K4" s="616" t="s">
        <v>23</v>
      </c>
      <c r="L4" s="617"/>
      <c r="M4" s="618"/>
      <c r="N4" s="613" t="s">
        <v>24</v>
      </c>
      <c r="O4" s="615"/>
      <c r="P4" s="614"/>
      <c r="Q4" s="613" t="s">
        <v>25</v>
      </c>
      <c r="R4" s="615"/>
      <c r="S4" s="614"/>
      <c r="T4" s="18" t="s">
        <v>104</v>
      </c>
      <c r="U4" s="18" t="s">
        <v>105</v>
      </c>
      <c r="V4" s="20" t="s">
        <v>21</v>
      </c>
      <c r="W4" s="24" t="s">
        <v>22</v>
      </c>
    </row>
    <row r="5" spans="1:23" ht="18" customHeight="1" x14ac:dyDescent="0.2">
      <c r="A5" s="16"/>
      <c r="B5" s="611" t="s">
        <v>22</v>
      </c>
      <c r="C5" s="612"/>
      <c r="D5" s="613" t="s">
        <v>96</v>
      </c>
      <c r="E5" s="614"/>
      <c r="F5" s="613" t="s">
        <v>97</v>
      </c>
      <c r="G5" s="614"/>
      <c r="H5" s="29" t="s">
        <v>22</v>
      </c>
      <c r="I5" s="17" t="s">
        <v>96</v>
      </c>
      <c r="J5" s="30" t="s">
        <v>97</v>
      </c>
      <c r="K5" s="29" t="s">
        <v>22</v>
      </c>
      <c r="L5" s="17" t="s">
        <v>96</v>
      </c>
      <c r="M5" s="30" t="s">
        <v>97</v>
      </c>
      <c r="N5" s="29" t="s">
        <v>22</v>
      </c>
      <c r="O5" s="17" t="s">
        <v>96</v>
      </c>
      <c r="P5" s="30" t="s">
        <v>97</v>
      </c>
      <c r="Q5" s="29" t="s">
        <v>22</v>
      </c>
      <c r="R5" s="17" t="s">
        <v>96</v>
      </c>
      <c r="S5" s="30" t="s">
        <v>97</v>
      </c>
      <c r="T5" s="17"/>
      <c r="U5" s="17"/>
      <c r="V5" s="17"/>
      <c r="W5" s="17"/>
    </row>
    <row r="6" spans="1:23" ht="10.5" customHeight="1" x14ac:dyDescent="0.2">
      <c r="A6" s="440"/>
      <c r="B6" s="441" t="s">
        <v>98</v>
      </c>
      <c r="C6" s="442" t="s">
        <v>99</v>
      </c>
      <c r="D6" s="441" t="s">
        <v>98</v>
      </c>
      <c r="E6" s="442" t="s">
        <v>99</v>
      </c>
      <c r="F6" s="441" t="s">
        <v>98</v>
      </c>
      <c r="G6" s="442" t="s">
        <v>99</v>
      </c>
      <c r="H6" s="441" t="s">
        <v>98</v>
      </c>
      <c r="I6" s="441" t="s">
        <v>98</v>
      </c>
      <c r="J6" s="441" t="s">
        <v>98</v>
      </c>
      <c r="K6" s="441" t="s">
        <v>98</v>
      </c>
      <c r="L6" s="441" t="s">
        <v>98</v>
      </c>
      <c r="M6" s="441" t="s">
        <v>98</v>
      </c>
      <c r="N6" s="441" t="s">
        <v>98</v>
      </c>
      <c r="O6" s="441" t="s">
        <v>98</v>
      </c>
      <c r="P6" s="441" t="s">
        <v>98</v>
      </c>
      <c r="Q6" s="441" t="s">
        <v>98</v>
      </c>
      <c r="R6" s="441" t="s">
        <v>98</v>
      </c>
      <c r="S6" s="441" t="s">
        <v>98</v>
      </c>
      <c r="T6" s="442"/>
      <c r="U6" s="442"/>
      <c r="V6" s="442"/>
      <c r="W6" s="442"/>
    </row>
    <row r="7" spans="1:23" s="22" customFormat="1" ht="10.5" customHeight="1" x14ac:dyDescent="0.2">
      <c r="A7" s="424">
        <v>1</v>
      </c>
      <c r="B7" s="424">
        <v>2</v>
      </c>
      <c r="C7" s="424">
        <v>3</v>
      </c>
      <c r="D7" s="424">
        <v>4</v>
      </c>
      <c r="E7" s="424">
        <v>5</v>
      </c>
      <c r="F7" s="424">
        <v>6</v>
      </c>
      <c r="G7" s="424">
        <v>7</v>
      </c>
      <c r="H7" s="424">
        <v>8</v>
      </c>
      <c r="I7" s="424">
        <v>9</v>
      </c>
      <c r="J7" s="424">
        <v>10</v>
      </c>
      <c r="K7" s="424">
        <v>11</v>
      </c>
      <c r="L7" s="424">
        <v>12</v>
      </c>
      <c r="M7" s="424">
        <v>13</v>
      </c>
      <c r="N7" s="424">
        <v>14</v>
      </c>
      <c r="O7" s="424">
        <v>15</v>
      </c>
      <c r="P7" s="424">
        <v>16</v>
      </c>
      <c r="Q7" s="424">
        <v>17</v>
      </c>
      <c r="R7" s="424">
        <v>18</v>
      </c>
      <c r="S7" s="425">
        <v>19</v>
      </c>
      <c r="T7" s="424">
        <v>20</v>
      </c>
      <c r="U7" s="424">
        <v>21</v>
      </c>
      <c r="V7" s="424">
        <v>22</v>
      </c>
      <c r="W7" s="424">
        <v>23</v>
      </c>
    </row>
    <row r="8" spans="1:23" ht="15" customHeight="1" x14ac:dyDescent="0.2">
      <c r="A8" s="21" t="s">
        <v>26</v>
      </c>
      <c r="B8" s="37">
        <f>D8+F8</f>
        <v>41</v>
      </c>
      <c r="C8" s="53">
        <f>E8+G8</f>
        <v>1413</v>
      </c>
      <c r="D8" s="39">
        <v>17</v>
      </c>
      <c r="E8" s="39">
        <v>585</v>
      </c>
      <c r="F8" s="39">
        <v>24</v>
      </c>
      <c r="G8" s="38">
        <v>828</v>
      </c>
      <c r="H8" s="38"/>
      <c r="I8" s="39"/>
      <c r="J8" s="39"/>
      <c r="K8" s="38"/>
      <c r="L8" s="38"/>
      <c r="M8" s="38"/>
      <c r="N8" s="38"/>
      <c r="O8" s="38"/>
      <c r="P8" s="38"/>
      <c r="Q8" s="38"/>
      <c r="R8" s="38"/>
      <c r="S8" s="36"/>
      <c r="T8" s="38"/>
      <c r="U8" s="38"/>
      <c r="V8" s="38">
        <v>11</v>
      </c>
      <c r="W8" s="52">
        <f>B8+H8+K8+N8+Q8+T8+U8+V8</f>
        <v>52</v>
      </c>
    </row>
    <row r="9" spans="1:23" ht="15" customHeight="1" x14ac:dyDescent="0.2">
      <c r="A9" s="21" t="s">
        <v>27</v>
      </c>
      <c r="B9" s="37">
        <f t="shared" ref="B9:B11" si="0">D9+F9</f>
        <v>35</v>
      </c>
      <c r="C9" s="38">
        <f t="shared" ref="C9:C11" si="1">E9+G9</f>
        <v>1254</v>
      </c>
      <c r="D9" s="38">
        <v>16</v>
      </c>
      <c r="E9" s="39">
        <v>570</v>
      </c>
      <c r="F9" s="38">
        <v>19</v>
      </c>
      <c r="G9" s="38">
        <v>684</v>
      </c>
      <c r="H9" s="38">
        <v>2</v>
      </c>
      <c r="I9" s="38">
        <v>1</v>
      </c>
      <c r="J9" s="38">
        <v>1</v>
      </c>
      <c r="K9" s="38">
        <f>L9+M9</f>
        <v>2</v>
      </c>
      <c r="L9" s="38">
        <v>0</v>
      </c>
      <c r="M9" s="38">
        <v>2</v>
      </c>
      <c r="N9" s="38">
        <f>O9+P9</f>
        <v>2</v>
      </c>
      <c r="O9" s="38">
        <v>0</v>
      </c>
      <c r="P9" s="38">
        <v>2</v>
      </c>
      <c r="Q9" s="38"/>
      <c r="R9" s="38"/>
      <c r="S9" s="36"/>
      <c r="T9" s="38"/>
      <c r="U9" s="38"/>
      <c r="V9" s="38">
        <v>11</v>
      </c>
      <c r="W9" s="52">
        <f t="shared" ref="W9:W12" si="2">B9+H9+K9+N9+Q9+T9+U9+V9</f>
        <v>52</v>
      </c>
    </row>
    <row r="10" spans="1:23" ht="15" customHeight="1" x14ac:dyDescent="0.2">
      <c r="A10" s="21" t="s">
        <v>28</v>
      </c>
      <c r="B10" s="37">
        <f t="shared" si="0"/>
        <v>30</v>
      </c>
      <c r="C10" s="38">
        <f t="shared" si="1"/>
        <v>1080</v>
      </c>
      <c r="D10" s="38">
        <v>11</v>
      </c>
      <c r="E10" s="38">
        <v>432</v>
      </c>
      <c r="F10" s="38">
        <v>19</v>
      </c>
      <c r="G10" s="38">
        <v>648</v>
      </c>
      <c r="H10" s="38">
        <v>2</v>
      </c>
      <c r="I10" s="38">
        <v>1</v>
      </c>
      <c r="J10" s="38">
        <v>1</v>
      </c>
      <c r="K10" s="38">
        <f t="shared" ref="K10:K11" si="3">L10+M10</f>
        <v>1</v>
      </c>
      <c r="L10" s="38">
        <v>0</v>
      </c>
      <c r="M10" s="38">
        <v>1</v>
      </c>
      <c r="N10" s="38">
        <f t="shared" ref="N10:N11" si="4">O10+P10</f>
        <v>9</v>
      </c>
      <c r="O10" s="38">
        <v>5</v>
      </c>
      <c r="P10" s="38">
        <v>4</v>
      </c>
      <c r="Q10" s="38"/>
      <c r="R10" s="38"/>
      <c r="S10" s="36"/>
      <c r="T10" s="38"/>
      <c r="U10" s="38"/>
      <c r="V10" s="38">
        <v>10</v>
      </c>
      <c r="W10" s="52">
        <f t="shared" si="2"/>
        <v>52</v>
      </c>
    </row>
    <row r="11" spans="1:23" ht="15" customHeight="1" x14ac:dyDescent="0.2">
      <c r="A11" s="21" t="s">
        <v>29</v>
      </c>
      <c r="B11" s="37">
        <f t="shared" si="0"/>
        <v>21</v>
      </c>
      <c r="C11" s="38">
        <f t="shared" si="1"/>
        <v>756</v>
      </c>
      <c r="D11" s="38">
        <v>10</v>
      </c>
      <c r="E11" s="38">
        <v>396</v>
      </c>
      <c r="F11" s="38">
        <v>11</v>
      </c>
      <c r="G11" s="38">
        <v>360</v>
      </c>
      <c r="H11" s="38">
        <v>1</v>
      </c>
      <c r="I11" s="38">
        <v>1</v>
      </c>
      <c r="J11" s="38">
        <v>0</v>
      </c>
      <c r="K11" s="38">
        <f t="shared" si="3"/>
        <v>2</v>
      </c>
      <c r="L11" s="38">
        <v>2</v>
      </c>
      <c r="M11" s="38">
        <v>0</v>
      </c>
      <c r="N11" s="38">
        <f t="shared" si="4"/>
        <v>7</v>
      </c>
      <c r="O11" s="38">
        <v>4</v>
      </c>
      <c r="P11" s="38">
        <v>3</v>
      </c>
      <c r="Q11" s="38">
        <f>R11+S11</f>
        <v>4</v>
      </c>
      <c r="R11" s="38"/>
      <c r="S11" s="36">
        <v>4</v>
      </c>
      <c r="T11" s="38">
        <v>4</v>
      </c>
      <c r="U11" s="38">
        <v>2</v>
      </c>
      <c r="V11" s="38">
        <v>2</v>
      </c>
      <c r="W11" s="52">
        <f t="shared" si="2"/>
        <v>43</v>
      </c>
    </row>
    <row r="12" spans="1:23" ht="18" customHeight="1" x14ac:dyDescent="0.2">
      <c r="A12" s="21" t="s">
        <v>22</v>
      </c>
      <c r="B12" s="421">
        <f>D12+F12</f>
        <v>127</v>
      </c>
      <c r="C12" s="41">
        <f>C8+C9+C10+C11</f>
        <v>4503</v>
      </c>
      <c r="D12" s="41">
        <f>D8+D9+D10+D11</f>
        <v>54</v>
      </c>
      <c r="E12" s="40">
        <f>E8+E9+E10+E11</f>
        <v>1983</v>
      </c>
      <c r="F12" s="40">
        <f>F8+F9+F10+F11</f>
        <v>73</v>
      </c>
      <c r="G12" s="40">
        <f>G8+G9+G10+G11</f>
        <v>2520</v>
      </c>
      <c r="H12" s="426">
        <v>5</v>
      </c>
      <c r="I12" s="40">
        <f t="shared" ref="I12:J12" si="5">SUM(I9:I11)</f>
        <v>3</v>
      </c>
      <c r="J12" s="40">
        <f t="shared" si="5"/>
        <v>2</v>
      </c>
      <c r="K12" s="426">
        <f t="shared" ref="K12" si="6">SUM(K9:K11)</f>
        <v>5</v>
      </c>
      <c r="L12" s="40">
        <f t="shared" ref="L12" si="7">SUM(L9:L11)</f>
        <v>2</v>
      </c>
      <c r="M12" s="40">
        <f t="shared" ref="M12" si="8">SUM(M9:M11)</f>
        <v>3</v>
      </c>
      <c r="N12" s="426">
        <f t="shared" ref="N12" si="9">SUM(N9:N11)</f>
        <v>18</v>
      </c>
      <c r="O12" s="40">
        <f t="shared" ref="O12" si="10">SUM(O9:O11)</f>
        <v>9</v>
      </c>
      <c r="P12" s="40">
        <f t="shared" ref="P12" si="11">SUM(P9:P11)</f>
        <v>9</v>
      </c>
      <c r="Q12" s="426">
        <f t="shared" ref="Q12" si="12">SUM(Q9:Q11)</f>
        <v>4</v>
      </c>
      <c r="R12" s="40">
        <f t="shared" ref="R12" si="13">SUM(R9:R11)</f>
        <v>0</v>
      </c>
      <c r="S12" s="40">
        <f t="shared" ref="S12" si="14">SUM(S9:S11)</f>
        <v>4</v>
      </c>
      <c r="T12" s="426">
        <f t="shared" ref="T12" si="15">SUM(T9:T11)</f>
        <v>4</v>
      </c>
      <c r="U12" s="426">
        <f t="shared" ref="U12" si="16">SUM(U9:U11)</f>
        <v>2</v>
      </c>
      <c r="V12" s="426">
        <f>SUM(V8:V11)</f>
        <v>34</v>
      </c>
      <c r="W12" s="52">
        <f t="shared" si="2"/>
        <v>199</v>
      </c>
    </row>
    <row r="14" spans="1:23" x14ac:dyDescent="0.2">
      <c r="T14" s="5"/>
    </row>
  </sheetData>
  <mergeCells count="12">
    <mergeCell ref="A3:A4"/>
    <mergeCell ref="A2:W2"/>
    <mergeCell ref="T3:U3"/>
    <mergeCell ref="Q4:S4"/>
    <mergeCell ref="B3:G4"/>
    <mergeCell ref="B5:C5"/>
    <mergeCell ref="D5:E5"/>
    <mergeCell ref="F5:G5"/>
    <mergeCell ref="N4:P4"/>
    <mergeCell ref="K3:S3"/>
    <mergeCell ref="K4:M4"/>
    <mergeCell ref="H3:J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B8:B12 C8:C12 D12:G12 K9:K11 N9:N11 Q11 W12 W8:W11 I12:U12" unlockedFormula="1"/>
    <ignoredError sqref="V12" formulaRange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O95"/>
  <sheetViews>
    <sheetView topLeftCell="A37" zoomScale="70" zoomScaleNormal="70" workbookViewId="0">
      <selection activeCell="AK10" sqref="AK10"/>
    </sheetView>
  </sheetViews>
  <sheetFormatPr defaultRowHeight="15.75" x14ac:dyDescent="0.25"/>
  <cols>
    <col min="1" max="1" width="10.7109375" style="64" customWidth="1"/>
    <col min="2" max="2" width="38.28515625" style="64" bestFit="1" customWidth="1"/>
    <col min="3" max="3" width="14.140625" style="64" customWidth="1"/>
    <col min="4" max="5" width="9.140625" style="64"/>
    <col min="6" max="6" width="9.28515625" style="64" bestFit="1" customWidth="1"/>
    <col min="7" max="7" width="8.42578125" style="64" customWidth="1"/>
    <col min="8" max="8" width="8.7109375" style="64" customWidth="1"/>
    <col min="9" max="9" width="8.42578125" style="64" customWidth="1"/>
    <col min="10" max="10" width="8.5703125" style="64" customWidth="1"/>
    <col min="11" max="11" width="6.42578125" style="64" customWidth="1"/>
    <col min="12" max="12" width="7.140625" style="64" customWidth="1"/>
    <col min="13" max="13" width="5" style="64" customWidth="1"/>
    <col min="14" max="14" width="5.140625" style="64" customWidth="1"/>
    <col min="15" max="15" width="4.5703125" style="64" customWidth="1"/>
    <col min="16" max="16" width="5" style="64" customWidth="1"/>
    <col min="17" max="17" width="4.42578125" style="64" bestFit="1" customWidth="1"/>
    <col min="18" max="18" width="4.7109375" style="64" customWidth="1"/>
    <col min="19" max="19" width="4.28515625" style="64" customWidth="1"/>
    <col min="20" max="20" width="4.42578125" style="64" bestFit="1" customWidth="1"/>
    <col min="21" max="21" width="4.7109375" style="64" customWidth="1"/>
    <col min="22" max="22" width="4.28515625" style="64" customWidth="1"/>
    <col min="23" max="23" width="4.7109375" style="64" customWidth="1"/>
    <col min="24" max="24" width="4.85546875" style="64" customWidth="1"/>
    <col min="25" max="25" width="4.28515625" style="64" customWidth="1"/>
    <col min="26" max="26" width="4.42578125" style="64" bestFit="1" customWidth="1"/>
    <col min="27" max="27" width="4.7109375" style="64" customWidth="1"/>
    <col min="28" max="29" width="4.28515625" style="64" customWidth="1"/>
    <col min="30" max="30" width="5.140625" style="64" customWidth="1"/>
    <col min="31" max="31" width="5.7109375" style="64" customWidth="1"/>
    <col min="32" max="32" width="4.28515625" style="64" customWidth="1"/>
    <col min="33" max="34" width="4.85546875" style="64" customWidth="1"/>
    <col min="35" max="93" width="9.140625" style="342"/>
    <col min="94" max="16384" width="9.140625" style="64"/>
  </cols>
  <sheetData>
    <row r="1" spans="1:34" ht="18.75" x14ac:dyDescent="0.3">
      <c r="A1" s="62"/>
      <c r="B1" s="63"/>
      <c r="C1" s="64" t="s">
        <v>112</v>
      </c>
      <c r="H1" s="109" t="s">
        <v>324</v>
      </c>
    </row>
    <row r="2" spans="1:34" ht="18.75" x14ac:dyDescent="0.3">
      <c r="A2" s="62"/>
      <c r="B2" s="63" t="s">
        <v>343</v>
      </c>
      <c r="C2" s="64" t="s">
        <v>362</v>
      </c>
      <c r="H2" s="109"/>
    </row>
    <row r="3" spans="1:34" ht="18.75" x14ac:dyDescent="0.3">
      <c r="A3" s="62"/>
      <c r="B3" s="63" t="s">
        <v>342</v>
      </c>
      <c r="C3" s="64" t="s">
        <v>361</v>
      </c>
      <c r="H3" s="109"/>
    </row>
    <row r="4" spans="1:34" ht="18.75" x14ac:dyDescent="0.3">
      <c r="A4" s="62"/>
      <c r="B4" s="63"/>
      <c r="H4" s="109"/>
    </row>
    <row r="5" spans="1:34" ht="16.5" thickBot="1" x14ac:dyDescent="0.3">
      <c r="D5" s="65"/>
    </row>
    <row r="6" spans="1:34" ht="24.75" customHeight="1" x14ac:dyDescent="0.25">
      <c r="A6" s="662" t="s">
        <v>137</v>
      </c>
      <c r="B6" s="665" t="s">
        <v>138</v>
      </c>
      <c r="C6" s="662" t="s">
        <v>139</v>
      </c>
      <c r="D6" s="668" t="s">
        <v>278</v>
      </c>
      <c r="E6" s="671" t="s">
        <v>140</v>
      </c>
      <c r="F6" s="672"/>
      <c r="G6" s="672"/>
      <c r="H6" s="672"/>
      <c r="I6" s="672"/>
      <c r="J6" s="672"/>
      <c r="K6" s="672"/>
      <c r="L6" s="672"/>
      <c r="M6" s="673" t="s">
        <v>141</v>
      </c>
      <c r="N6" s="674"/>
      <c r="O6" s="674"/>
      <c r="P6" s="674"/>
      <c r="Q6" s="674"/>
      <c r="R6" s="674"/>
      <c r="S6" s="674"/>
      <c r="T6" s="674"/>
      <c r="U6" s="674"/>
      <c r="V6" s="674"/>
      <c r="W6" s="674"/>
      <c r="X6" s="674"/>
      <c r="Y6" s="674"/>
      <c r="Z6" s="674"/>
      <c r="AA6" s="674"/>
      <c r="AB6" s="674"/>
      <c r="AC6" s="674"/>
      <c r="AD6" s="674"/>
      <c r="AE6" s="674"/>
      <c r="AF6" s="674"/>
      <c r="AG6" s="674"/>
      <c r="AH6" s="675"/>
    </row>
    <row r="7" spans="1:34" ht="6.75" customHeight="1" thickBot="1" x14ac:dyDescent="0.3">
      <c r="A7" s="663"/>
      <c r="B7" s="666"/>
      <c r="C7" s="663"/>
      <c r="D7" s="669"/>
      <c r="E7" s="679" t="s">
        <v>142</v>
      </c>
      <c r="F7" s="744" t="s">
        <v>143</v>
      </c>
      <c r="G7" s="745"/>
      <c r="H7" s="745"/>
      <c r="I7" s="745"/>
      <c r="J7" s="745"/>
      <c r="K7" s="745"/>
      <c r="L7" s="746"/>
      <c r="M7" s="676"/>
      <c r="N7" s="677"/>
      <c r="O7" s="677"/>
      <c r="P7" s="677"/>
      <c r="Q7" s="677"/>
      <c r="R7" s="677"/>
      <c r="S7" s="677"/>
      <c r="T7" s="677"/>
      <c r="U7" s="677"/>
      <c r="V7" s="677"/>
      <c r="W7" s="677"/>
      <c r="X7" s="677"/>
      <c r="Y7" s="677"/>
      <c r="Z7" s="677"/>
      <c r="AA7" s="677"/>
      <c r="AB7" s="677"/>
      <c r="AC7" s="677"/>
      <c r="AD7" s="677"/>
      <c r="AE7" s="677"/>
      <c r="AF7" s="677"/>
      <c r="AG7" s="677"/>
      <c r="AH7" s="678"/>
    </row>
    <row r="8" spans="1:34" ht="26.25" customHeight="1" thickBot="1" x14ac:dyDescent="0.3">
      <c r="A8" s="663"/>
      <c r="B8" s="666"/>
      <c r="C8" s="663"/>
      <c r="D8" s="669"/>
      <c r="E8" s="679"/>
      <c r="F8" s="747"/>
      <c r="G8" s="748"/>
      <c r="H8" s="748"/>
      <c r="I8" s="748"/>
      <c r="J8" s="748"/>
      <c r="K8" s="748"/>
      <c r="L8" s="749"/>
      <c r="M8" s="650" t="s">
        <v>144</v>
      </c>
      <c r="N8" s="651"/>
      <c r="O8" s="651"/>
      <c r="P8" s="652"/>
      <c r="Q8" s="650" t="s">
        <v>145</v>
      </c>
      <c r="R8" s="651"/>
      <c r="S8" s="651"/>
      <c r="T8" s="651"/>
      <c r="U8" s="651"/>
      <c r="V8" s="652"/>
      <c r="W8" s="653" t="s">
        <v>146</v>
      </c>
      <c r="X8" s="654"/>
      <c r="Y8" s="654"/>
      <c r="Z8" s="654"/>
      <c r="AA8" s="654"/>
      <c r="AB8" s="655"/>
      <c r="AC8" s="653" t="s">
        <v>147</v>
      </c>
      <c r="AD8" s="654"/>
      <c r="AE8" s="654"/>
      <c r="AF8" s="654"/>
      <c r="AG8" s="654"/>
      <c r="AH8" s="655"/>
    </row>
    <row r="9" spans="1:34" ht="31.5" customHeight="1" x14ac:dyDescent="0.25">
      <c r="A9" s="663"/>
      <c r="B9" s="666"/>
      <c r="C9" s="663"/>
      <c r="D9" s="669"/>
      <c r="E9" s="679"/>
      <c r="F9" s="679" t="s">
        <v>148</v>
      </c>
      <c r="G9" s="750" t="s">
        <v>149</v>
      </c>
      <c r="H9" s="751"/>
      <c r="I9" s="751"/>
      <c r="J9" s="751"/>
      <c r="K9" s="752"/>
      <c r="L9" s="774" t="s">
        <v>281</v>
      </c>
      <c r="M9" s="714" t="s">
        <v>150</v>
      </c>
      <c r="N9" s="715"/>
      <c r="O9" s="715" t="s">
        <v>151</v>
      </c>
      <c r="P9" s="716"/>
      <c r="Q9" s="717" t="s">
        <v>152</v>
      </c>
      <c r="R9" s="718"/>
      <c r="S9" s="718"/>
      <c r="T9" s="718" t="s">
        <v>153</v>
      </c>
      <c r="U9" s="718"/>
      <c r="V9" s="719"/>
      <c r="W9" s="656" t="s">
        <v>154</v>
      </c>
      <c r="X9" s="657"/>
      <c r="Y9" s="658"/>
      <c r="Z9" s="657" t="s">
        <v>155</v>
      </c>
      <c r="AA9" s="657"/>
      <c r="AB9" s="659"/>
      <c r="AC9" s="656" t="s">
        <v>276</v>
      </c>
      <c r="AD9" s="657"/>
      <c r="AE9" s="658"/>
      <c r="AF9" s="657" t="s">
        <v>277</v>
      </c>
      <c r="AG9" s="657"/>
      <c r="AH9" s="659"/>
    </row>
    <row r="10" spans="1:34" ht="34.5" customHeight="1" x14ac:dyDescent="0.25">
      <c r="A10" s="663"/>
      <c r="B10" s="666"/>
      <c r="C10" s="663"/>
      <c r="D10" s="669"/>
      <c r="E10" s="679"/>
      <c r="F10" s="679"/>
      <c r="G10" s="720" t="s">
        <v>156</v>
      </c>
      <c r="H10" s="720" t="s">
        <v>157</v>
      </c>
      <c r="I10" s="720" t="s">
        <v>158</v>
      </c>
      <c r="J10" s="750" t="s">
        <v>18</v>
      </c>
      <c r="K10" s="752"/>
      <c r="L10" s="775"/>
      <c r="M10" s="681">
        <v>16</v>
      </c>
      <c r="N10" s="660"/>
      <c r="O10" s="660">
        <v>23</v>
      </c>
      <c r="P10" s="661"/>
      <c r="Q10" s="681">
        <v>17</v>
      </c>
      <c r="R10" s="660"/>
      <c r="S10" s="660"/>
      <c r="T10" s="660">
        <v>18</v>
      </c>
      <c r="U10" s="660"/>
      <c r="V10" s="661"/>
      <c r="W10" s="682">
        <v>12</v>
      </c>
      <c r="X10" s="683"/>
      <c r="Y10" s="684"/>
      <c r="Z10" s="683">
        <v>18</v>
      </c>
      <c r="AA10" s="683"/>
      <c r="AB10" s="685"/>
      <c r="AC10" s="682">
        <v>11</v>
      </c>
      <c r="AD10" s="683"/>
      <c r="AE10" s="684"/>
      <c r="AF10" s="683">
        <v>10</v>
      </c>
      <c r="AG10" s="683"/>
      <c r="AH10" s="685"/>
    </row>
    <row r="11" spans="1:34" ht="30.75" customHeight="1" thickBot="1" x14ac:dyDescent="0.3">
      <c r="A11" s="663"/>
      <c r="B11" s="666"/>
      <c r="C11" s="663"/>
      <c r="D11" s="669"/>
      <c r="E11" s="679"/>
      <c r="F11" s="679"/>
      <c r="G11" s="720"/>
      <c r="H11" s="720"/>
      <c r="I11" s="720"/>
      <c r="J11" s="753" t="s">
        <v>279</v>
      </c>
      <c r="K11" s="753" t="s">
        <v>280</v>
      </c>
      <c r="L11" s="775"/>
      <c r="M11" s="686">
        <f>M10*36</f>
        <v>576</v>
      </c>
      <c r="N11" s="687"/>
      <c r="O11" s="688">
        <f>O10*36</f>
        <v>828</v>
      </c>
      <c r="P11" s="687"/>
      <c r="Q11" s="689">
        <f>Q10*36</f>
        <v>612</v>
      </c>
      <c r="R11" s="690"/>
      <c r="S11" s="690"/>
      <c r="T11" s="690">
        <v>648</v>
      </c>
      <c r="U11" s="690"/>
      <c r="V11" s="691"/>
      <c r="W11" s="692">
        <v>432</v>
      </c>
      <c r="X11" s="693"/>
      <c r="Y11" s="694"/>
      <c r="Z11" s="693">
        <v>648</v>
      </c>
      <c r="AA11" s="693"/>
      <c r="AB11" s="695"/>
      <c r="AC11" s="692">
        <v>396</v>
      </c>
      <c r="AD11" s="693"/>
      <c r="AE11" s="694"/>
      <c r="AF11" s="693">
        <f>AF10*36</f>
        <v>360</v>
      </c>
      <c r="AG11" s="693"/>
      <c r="AH11" s="695"/>
    </row>
    <row r="12" spans="1:34" ht="47.25" customHeight="1" thickBot="1" x14ac:dyDescent="0.3">
      <c r="A12" s="664"/>
      <c r="B12" s="667"/>
      <c r="C12" s="664"/>
      <c r="D12" s="670"/>
      <c r="E12" s="680"/>
      <c r="F12" s="680"/>
      <c r="G12" s="721"/>
      <c r="H12" s="721"/>
      <c r="I12" s="721"/>
      <c r="J12" s="754"/>
      <c r="K12" s="754"/>
      <c r="L12" s="776"/>
      <c r="M12" s="169" t="s">
        <v>159</v>
      </c>
      <c r="N12" s="170" t="s">
        <v>160</v>
      </c>
      <c r="O12" s="171" t="s">
        <v>159</v>
      </c>
      <c r="P12" s="178" t="s">
        <v>160</v>
      </c>
      <c r="Q12" s="180" t="s">
        <v>159</v>
      </c>
      <c r="R12" s="172" t="s">
        <v>160</v>
      </c>
      <c r="S12" s="173" t="s">
        <v>161</v>
      </c>
      <c r="T12" s="172" t="s">
        <v>159</v>
      </c>
      <c r="U12" s="172" t="s">
        <v>160</v>
      </c>
      <c r="V12" s="174" t="s">
        <v>161</v>
      </c>
      <c r="W12" s="171" t="s">
        <v>159</v>
      </c>
      <c r="X12" s="205" t="s">
        <v>160</v>
      </c>
      <c r="Y12" s="206" t="s">
        <v>161</v>
      </c>
      <c r="Z12" s="207" t="s">
        <v>159</v>
      </c>
      <c r="AA12" s="205" t="s">
        <v>160</v>
      </c>
      <c r="AB12" s="174" t="s">
        <v>161</v>
      </c>
      <c r="AC12" s="171" t="s">
        <v>159</v>
      </c>
      <c r="AD12" s="170" t="s">
        <v>160</v>
      </c>
      <c r="AE12" s="173" t="s">
        <v>161</v>
      </c>
      <c r="AF12" s="172" t="s">
        <v>159</v>
      </c>
      <c r="AG12" s="170" t="s">
        <v>160</v>
      </c>
      <c r="AH12" s="174" t="s">
        <v>161</v>
      </c>
    </row>
    <row r="13" spans="1:34" ht="16.5" thickBot="1" x14ac:dyDescent="0.3">
      <c r="A13" s="66">
        <v>1</v>
      </c>
      <c r="B13" s="67">
        <v>2</v>
      </c>
      <c r="C13" s="67">
        <v>3</v>
      </c>
      <c r="D13" s="115">
        <v>4</v>
      </c>
      <c r="E13" s="137">
        <v>5</v>
      </c>
      <c r="F13" s="548">
        <v>6</v>
      </c>
      <c r="G13" s="137">
        <v>7</v>
      </c>
      <c r="H13" s="137">
        <v>8</v>
      </c>
      <c r="I13" s="137">
        <v>9</v>
      </c>
      <c r="J13" s="137">
        <v>10</v>
      </c>
      <c r="K13" s="548">
        <v>11</v>
      </c>
      <c r="L13" s="67">
        <v>12</v>
      </c>
      <c r="M13" s="115">
        <v>13</v>
      </c>
      <c r="N13" s="136">
        <v>14</v>
      </c>
      <c r="O13" s="137">
        <v>16</v>
      </c>
      <c r="P13" s="179">
        <v>17</v>
      </c>
      <c r="Q13" s="181">
        <v>18</v>
      </c>
      <c r="R13" s="137">
        <v>19</v>
      </c>
      <c r="S13" s="137">
        <v>20</v>
      </c>
      <c r="T13" s="137">
        <v>21</v>
      </c>
      <c r="U13" s="137">
        <v>22</v>
      </c>
      <c r="V13" s="67">
        <v>23</v>
      </c>
      <c r="W13" s="115">
        <v>24</v>
      </c>
      <c r="X13" s="136">
        <v>25</v>
      </c>
      <c r="Y13" s="137">
        <v>26</v>
      </c>
      <c r="Z13" s="137">
        <v>27</v>
      </c>
      <c r="AA13" s="136">
        <v>28</v>
      </c>
      <c r="AB13" s="67">
        <v>29</v>
      </c>
      <c r="AC13" s="115">
        <v>30</v>
      </c>
      <c r="AD13" s="136">
        <v>31</v>
      </c>
      <c r="AE13" s="137">
        <v>32</v>
      </c>
      <c r="AF13" s="137">
        <v>33</v>
      </c>
      <c r="AG13" s="136">
        <v>34</v>
      </c>
      <c r="AH13" s="67">
        <v>35</v>
      </c>
    </row>
    <row r="14" spans="1:34" x14ac:dyDescent="0.25">
      <c r="A14" s="324" t="s">
        <v>282</v>
      </c>
      <c r="B14" s="325" t="s">
        <v>283</v>
      </c>
      <c r="C14" s="218" t="s">
        <v>294</v>
      </c>
      <c r="D14" s="444">
        <f>J14+K14+M14+N14+O14+P14</f>
        <v>1476</v>
      </c>
      <c r="E14" s="445">
        <v>82</v>
      </c>
      <c r="F14" s="445">
        <f t="shared" ref="F14:K14" si="0">F15+F25+F29</f>
        <v>1328</v>
      </c>
      <c r="G14" s="445">
        <f t="shared" si="0"/>
        <v>838</v>
      </c>
      <c r="H14" s="445">
        <f t="shared" si="0"/>
        <v>490</v>
      </c>
      <c r="I14" s="445">
        <f t="shared" si="0"/>
        <v>0</v>
      </c>
      <c r="J14" s="445">
        <f t="shared" si="0"/>
        <v>18</v>
      </c>
      <c r="K14" s="445">
        <f t="shared" si="0"/>
        <v>48</v>
      </c>
      <c r="L14" s="445">
        <v>0</v>
      </c>
      <c r="M14" s="446">
        <v>34</v>
      </c>
      <c r="N14" s="445">
        <v>551</v>
      </c>
      <c r="O14" s="445">
        <v>48</v>
      </c>
      <c r="P14" s="445">
        <v>777</v>
      </c>
      <c r="Q14" s="190">
        <v>0</v>
      </c>
      <c r="R14" s="191">
        <v>0</v>
      </c>
      <c r="S14" s="191">
        <v>0</v>
      </c>
      <c r="T14" s="191">
        <v>0</v>
      </c>
      <c r="U14" s="191">
        <v>0</v>
      </c>
      <c r="V14" s="192">
        <v>0</v>
      </c>
      <c r="W14" s="209">
        <v>0</v>
      </c>
      <c r="X14" s="191">
        <v>0</v>
      </c>
      <c r="Y14" s="191">
        <v>0</v>
      </c>
      <c r="Z14" s="191">
        <v>0</v>
      </c>
      <c r="AA14" s="191">
        <v>0</v>
      </c>
      <c r="AB14" s="192">
        <v>0</v>
      </c>
      <c r="AC14" s="211">
        <v>0</v>
      </c>
      <c r="AD14" s="212">
        <v>0</v>
      </c>
      <c r="AE14" s="212">
        <v>0</v>
      </c>
      <c r="AF14" s="212">
        <v>0</v>
      </c>
      <c r="AG14" s="212">
        <v>0</v>
      </c>
      <c r="AH14" s="217">
        <v>0</v>
      </c>
    </row>
    <row r="15" spans="1:34" ht="16.5" thickBot="1" x14ac:dyDescent="0.3">
      <c r="A15" s="463" t="s">
        <v>284</v>
      </c>
      <c r="B15" s="464" t="s">
        <v>285</v>
      </c>
      <c r="C15" s="465" t="s">
        <v>295</v>
      </c>
      <c r="D15" s="466">
        <v>886</v>
      </c>
      <c r="E15" s="467">
        <v>82</v>
      </c>
      <c r="F15" s="467">
        <f t="shared" ref="F15:K15" si="1">SUM(F16:F24)</f>
        <v>756</v>
      </c>
      <c r="G15" s="467">
        <f t="shared" si="1"/>
        <v>394</v>
      </c>
      <c r="H15" s="467">
        <f t="shared" si="1"/>
        <v>362</v>
      </c>
      <c r="I15" s="467">
        <f t="shared" si="1"/>
        <v>0</v>
      </c>
      <c r="J15" s="467">
        <f t="shared" si="1"/>
        <v>12</v>
      </c>
      <c r="K15" s="467">
        <f t="shared" si="1"/>
        <v>36</v>
      </c>
      <c r="L15" s="467">
        <v>0</v>
      </c>
      <c r="M15" s="468">
        <v>34</v>
      </c>
      <c r="N15" s="467">
        <v>330</v>
      </c>
      <c r="O15" s="467">
        <v>48</v>
      </c>
      <c r="P15" s="467">
        <v>426</v>
      </c>
      <c r="Q15" s="469">
        <v>0</v>
      </c>
      <c r="R15" s="470">
        <v>0</v>
      </c>
      <c r="S15" s="470">
        <v>0</v>
      </c>
      <c r="T15" s="470">
        <v>0</v>
      </c>
      <c r="U15" s="470">
        <v>0</v>
      </c>
      <c r="V15" s="471">
        <v>0</v>
      </c>
      <c r="W15" s="469">
        <v>0</v>
      </c>
      <c r="X15" s="470">
        <v>0</v>
      </c>
      <c r="Y15" s="470">
        <v>0</v>
      </c>
      <c r="Z15" s="470">
        <v>0</v>
      </c>
      <c r="AA15" s="470">
        <v>0</v>
      </c>
      <c r="AB15" s="471">
        <v>0</v>
      </c>
      <c r="AC15" s="472">
        <v>0</v>
      </c>
      <c r="AD15" s="470">
        <v>0</v>
      </c>
      <c r="AE15" s="470">
        <v>0</v>
      </c>
      <c r="AF15" s="470">
        <v>0</v>
      </c>
      <c r="AG15" s="470">
        <v>0</v>
      </c>
      <c r="AH15" s="473">
        <v>0</v>
      </c>
    </row>
    <row r="16" spans="1:34" x14ac:dyDescent="0.25">
      <c r="A16" s="224" t="s">
        <v>286</v>
      </c>
      <c r="B16" s="225" t="s">
        <v>162</v>
      </c>
      <c r="C16" s="219" t="s">
        <v>296</v>
      </c>
      <c r="D16" s="454">
        <v>88</v>
      </c>
      <c r="E16" s="455"/>
      <c r="F16" s="456">
        <v>70</v>
      </c>
      <c r="G16" s="457">
        <v>70</v>
      </c>
      <c r="H16" s="457">
        <v>0</v>
      </c>
      <c r="I16" s="458"/>
      <c r="J16" s="458">
        <v>6</v>
      </c>
      <c r="K16" s="459">
        <v>12</v>
      </c>
      <c r="L16" s="458"/>
      <c r="M16" s="460"/>
      <c r="N16" s="456">
        <v>31</v>
      </c>
      <c r="O16" s="458"/>
      <c r="P16" s="456">
        <v>39</v>
      </c>
      <c r="Q16" s="193"/>
      <c r="R16" s="194"/>
      <c r="S16" s="194"/>
      <c r="T16" s="194"/>
      <c r="U16" s="194"/>
      <c r="V16" s="195"/>
      <c r="W16" s="193"/>
      <c r="X16" s="210"/>
      <c r="Y16" s="210"/>
      <c r="Z16" s="210"/>
      <c r="AA16" s="210"/>
      <c r="AB16" s="195"/>
      <c r="AC16" s="461"/>
      <c r="AD16" s="210"/>
      <c r="AE16" s="210"/>
      <c r="AF16" s="210"/>
      <c r="AG16" s="210"/>
      <c r="AH16" s="462"/>
    </row>
    <row r="17" spans="1:34" x14ac:dyDescent="0.25">
      <c r="A17" s="220" t="s">
        <v>287</v>
      </c>
      <c r="B17" s="226" t="s">
        <v>163</v>
      </c>
      <c r="C17" s="221" t="s">
        <v>297</v>
      </c>
      <c r="D17" s="447">
        <v>70</v>
      </c>
      <c r="E17" s="448"/>
      <c r="F17" s="449">
        <v>70</v>
      </c>
      <c r="G17" s="450">
        <v>70</v>
      </c>
      <c r="H17" s="450">
        <v>0</v>
      </c>
      <c r="I17" s="451"/>
      <c r="J17" s="451"/>
      <c r="K17" s="452"/>
      <c r="L17" s="451"/>
      <c r="M17" s="453"/>
      <c r="N17" s="449">
        <v>70</v>
      </c>
      <c r="O17" s="451"/>
      <c r="P17" s="449">
        <v>0</v>
      </c>
      <c r="Q17" s="196"/>
      <c r="R17" s="197"/>
      <c r="S17" s="197"/>
      <c r="T17" s="197"/>
      <c r="U17" s="197"/>
      <c r="V17" s="198"/>
      <c r="W17" s="196"/>
      <c r="X17" s="197"/>
      <c r="Y17" s="197"/>
      <c r="Z17" s="197"/>
      <c r="AA17" s="197"/>
      <c r="AB17" s="198"/>
      <c r="AC17" s="213"/>
      <c r="AD17" s="197"/>
      <c r="AE17" s="197"/>
      <c r="AF17" s="197"/>
      <c r="AG17" s="197"/>
      <c r="AH17" s="71"/>
    </row>
    <row r="18" spans="1:34" x14ac:dyDescent="0.25">
      <c r="A18" s="220" t="s">
        <v>288</v>
      </c>
      <c r="B18" s="226" t="s">
        <v>165</v>
      </c>
      <c r="C18" s="221" t="s">
        <v>298</v>
      </c>
      <c r="D18" s="447">
        <v>117</v>
      </c>
      <c r="E18" s="448"/>
      <c r="F18" s="449">
        <v>117</v>
      </c>
      <c r="G18" s="450">
        <v>0</v>
      </c>
      <c r="H18" s="450">
        <v>117</v>
      </c>
      <c r="I18" s="451"/>
      <c r="J18" s="451"/>
      <c r="K18" s="452"/>
      <c r="L18" s="451"/>
      <c r="M18" s="453"/>
      <c r="N18" s="449">
        <v>50</v>
      </c>
      <c r="O18" s="451"/>
      <c r="P18" s="449">
        <v>67</v>
      </c>
      <c r="Q18" s="196"/>
      <c r="R18" s="197"/>
      <c r="S18" s="197"/>
      <c r="T18" s="197"/>
      <c r="U18" s="197"/>
      <c r="V18" s="198"/>
      <c r="W18" s="196"/>
      <c r="X18" s="197"/>
      <c r="Y18" s="197"/>
      <c r="Z18" s="197"/>
      <c r="AA18" s="197"/>
      <c r="AB18" s="198"/>
      <c r="AC18" s="213"/>
      <c r="AD18" s="197"/>
      <c r="AE18" s="197"/>
      <c r="AF18" s="197"/>
      <c r="AG18" s="197"/>
      <c r="AH18" s="71"/>
    </row>
    <row r="19" spans="1:34" x14ac:dyDescent="0.25">
      <c r="A19" s="220" t="s">
        <v>289</v>
      </c>
      <c r="B19" s="226" t="s">
        <v>167</v>
      </c>
      <c r="C19" s="222" t="s">
        <v>296</v>
      </c>
      <c r="D19" s="447">
        <v>227</v>
      </c>
      <c r="E19" s="448"/>
      <c r="F19" s="449">
        <v>209</v>
      </c>
      <c r="G19" s="450">
        <v>107</v>
      </c>
      <c r="H19" s="450">
        <v>102</v>
      </c>
      <c r="I19" s="451"/>
      <c r="J19" s="451">
        <v>6</v>
      </c>
      <c r="K19" s="452">
        <v>12</v>
      </c>
      <c r="L19" s="451"/>
      <c r="M19" s="453"/>
      <c r="N19" s="449">
        <v>101</v>
      </c>
      <c r="O19" s="451"/>
      <c r="P19" s="449">
        <v>108</v>
      </c>
      <c r="Q19" s="196"/>
      <c r="R19" s="197"/>
      <c r="S19" s="197"/>
      <c r="T19" s="197"/>
      <c r="U19" s="197"/>
      <c r="V19" s="198"/>
      <c r="W19" s="196"/>
      <c r="X19" s="197"/>
      <c r="Y19" s="197"/>
      <c r="Z19" s="197"/>
      <c r="AA19" s="197"/>
      <c r="AB19" s="198"/>
      <c r="AC19" s="213"/>
      <c r="AD19" s="197"/>
      <c r="AE19" s="197"/>
      <c r="AF19" s="197"/>
      <c r="AG19" s="197"/>
      <c r="AH19" s="71"/>
    </row>
    <row r="20" spans="1:34" x14ac:dyDescent="0.25">
      <c r="A20" s="220" t="s">
        <v>290</v>
      </c>
      <c r="B20" s="226" t="s">
        <v>168</v>
      </c>
      <c r="C20" s="222" t="s">
        <v>297</v>
      </c>
      <c r="D20" s="447">
        <v>67</v>
      </c>
      <c r="E20" s="448"/>
      <c r="F20" s="449">
        <v>67</v>
      </c>
      <c r="G20" s="450">
        <v>67</v>
      </c>
      <c r="H20" s="450">
        <v>0</v>
      </c>
      <c r="I20" s="451"/>
      <c r="J20" s="451"/>
      <c r="K20" s="452"/>
      <c r="L20" s="451"/>
      <c r="M20" s="453"/>
      <c r="N20" s="449">
        <v>0</v>
      </c>
      <c r="O20" s="451"/>
      <c r="P20" s="449">
        <v>67</v>
      </c>
      <c r="Q20" s="196"/>
      <c r="R20" s="197"/>
      <c r="S20" s="197"/>
      <c r="T20" s="197"/>
      <c r="U20" s="197"/>
      <c r="V20" s="198"/>
      <c r="W20" s="196"/>
      <c r="X20" s="197"/>
      <c r="Y20" s="197"/>
      <c r="Z20" s="197"/>
      <c r="AA20" s="197"/>
      <c r="AB20" s="198"/>
      <c r="AC20" s="213"/>
      <c r="AD20" s="197"/>
      <c r="AE20" s="197"/>
      <c r="AF20" s="197"/>
      <c r="AG20" s="197"/>
      <c r="AH20" s="71"/>
    </row>
    <row r="21" spans="1:34" x14ac:dyDescent="0.25">
      <c r="A21" s="220" t="s">
        <v>291</v>
      </c>
      <c r="B21" s="226" t="s">
        <v>169</v>
      </c>
      <c r="C21" s="222" t="s">
        <v>299</v>
      </c>
      <c r="D21" s="447">
        <v>117</v>
      </c>
      <c r="E21" s="448"/>
      <c r="F21" s="449">
        <v>117</v>
      </c>
      <c r="G21" s="450"/>
      <c r="H21" s="450">
        <v>117</v>
      </c>
      <c r="I21" s="451"/>
      <c r="J21" s="451"/>
      <c r="K21" s="452"/>
      <c r="L21" s="451"/>
      <c r="M21" s="453"/>
      <c r="N21" s="449">
        <v>48</v>
      </c>
      <c r="O21" s="451"/>
      <c r="P21" s="449">
        <v>69</v>
      </c>
      <c r="Q21" s="196"/>
      <c r="R21" s="197"/>
      <c r="S21" s="197"/>
      <c r="T21" s="197"/>
      <c r="U21" s="197"/>
      <c r="V21" s="198"/>
      <c r="W21" s="196"/>
      <c r="X21" s="197"/>
      <c r="Y21" s="197"/>
      <c r="Z21" s="197"/>
      <c r="AA21" s="197"/>
      <c r="AB21" s="198"/>
      <c r="AC21" s="213"/>
      <c r="AD21" s="197"/>
      <c r="AE21" s="197"/>
      <c r="AF21" s="197"/>
      <c r="AG21" s="197"/>
      <c r="AH21" s="71"/>
    </row>
    <row r="22" spans="1:34" ht="31.5" x14ac:dyDescent="0.25">
      <c r="A22" s="220" t="s">
        <v>292</v>
      </c>
      <c r="B22" s="226" t="s">
        <v>170</v>
      </c>
      <c r="C22" s="221" t="s">
        <v>298</v>
      </c>
      <c r="D22" s="447">
        <v>70</v>
      </c>
      <c r="E22" s="448"/>
      <c r="F22" s="449">
        <v>70</v>
      </c>
      <c r="G22" s="450">
        <v>54</v>
      </c>
      <c r="H22" s="450">
        <v>16</v>
      </c>
      <c r="I22" s="451"/>
      <c r="J22" s="451"/>
      <c r="K22" s="452"/>
      <c r="L22" s="451"/>
      <c r="M22" s="453"/>
      <c r="N22" s="449">
        <v>30</v>
      </c>
      <c r="O22" s="451"/>
      <c r="P22" s="449">
        <v>40</v>
      </c>
      <c r="Q22" s="196"/>
      <c r="R22" s="197"/>
      <c r="S22" s="197"/>
      <c r="T22" s="197"/>
      <c r="U22" s="197"/>
      <c r="V22" s="198"/>
      <c r="W22" s="196"/>
      <c r="X22" s="197"/>
      <c r="Y22" s="197"/>
      <c r="Z22" s="197"/>
      <c r="AA22" s="197"/>
      <c r="AB22" s="198"/>
      <c r="AC22" s="213"/>
      <c r="AD22" s="197"/>
      <c r="AE22" s="197"/>
      <c r="AF22" s="197"/>
      <c r="AG22" s="197"/>
      <c r="AH22" s="71"/>
    </row>
    <row r="23" spans="1:34" ht="18.75" customHeight="1" x14ac:dyDescent="0.25">
      <c r="A23" s="220" t="s">
        <v>293</v>
      </c>
      <c r="B23" s="226" t="s">
        <v>171</v>
      </c>
      <c r="C23" s="221" t="s">
        <v>297</v>
      </c>
      <c r="D23" s="447">
        <v>36</v>
      </c>
      <c r="E23" s="448"/>
      <c r="F23" s="449">
        <v>36</v>
      </c>
      <c r="G23" s="450">
        <v>26</v>
      </c>
      <c r="H23" s="450">
        <v>10</v>
      </c>
      <c r="I23" s="451"/>
      <c r="J23" s="451"/>
      <c r="K23" s="452"/>
      <c r="L23" s="451"/>
      <c r="M23" s="453"/>
      <c r="N23" s="449">
        <v>0</v>
      </c>
      <c r="O23" s="451"/>
      <c r="P23" s="449">
        <v>36</v>
      </c>
      <c r="Q23" s="196"/>
      <c r="R23" s="197"/>
      <c r="S23" s="197"/>
      <c r="T23" s="197"/>
      <c r="U23" s="197"/>
      <c r="V23" s="198"/>
      <c r="W23" s="196"/>
      <c r="X23" s="197"/>
      <c r="Y23" s="197"/>
      <c r="Z23" s="197"/>
      <c r="AA23" s="197"/>
      <c r="AB23" s="198"/>
      <c r="AC23" s="213"/>
      <c r="AD23" s="197"/>
      <c r="AE23" s="197"/>
      <c r="AF23" s="197"/>
      <c r="AG23" s="197"/>
      <c r="AH23" s="71"/>
    </row>
    <row r="24" spans="1:34" ht="21" customHeight="1" thickBot="1" x14ac:dyDescent="0.3">
      <c r="A24" s="223" t="s">
        <v>84</v>
      </c>
      <c r="B24" s="228" t="s">
        <v>172</v>
      </c>
      <c r="C24" s="221" t="s">
        <v>300</v>
      </c>
      <c r="D24" s="474">
        <v>94</v>
      </c>
      <c r="E24" s="475">
        <v>82</v>
      </c>
      <c r="F24" s="476">
        <v>0</v>
      </c>
      <c r="G24" s="477"/>
      <c r="H24" s="477"/>
      <c r="I24" s="475"/>
      <c r="J24" s="475"/>
      <c r="K24" s="478">
        <v>12</v>
      </c>
      <c r="L24" s="475"/>
      <c r="M24" s="479">
        <v>34</v>
      </c>
      <c r="N24" s="476"/>
      <c r="O24" s="475">
        <v>48</v>
      </c>
      <c r="P24" s="476"/>
      <c r="Q24" s="199"/>
      <c r="R24" s="200"/>
      <c r="S24" s="200"/>
      <c r="T24" s="200"/>
      <c r="U24" s="200"/>
      <c r="V24" s="201"/>
      <c r="W24" s="202"/>
      <c r="X24" s="208"/>
      <c r="Y24" s="208"/>
      <c r="Z24" s="208"/>
      <c r="AA24" s="208"/>
      <c r="AB24" s="201"/>
      <c r="AC24" s="214"/>
      <c r="AD24" s="215"/>
      <c r="AE24" s="215"/>
      <c r="AF24" s="215"/>
      <c r="AG24" s="215"/>
      <c r="AH24" s="216"/>
    </row>
    <row r="25" spans="1:34" ht="48" thickBot="1" x14ac:dyDescent="0.3">
      <c r="A25" s="233" t="s">
        <v>301</v>
      </c>
      <c r="B25" s="234" t="s">
        <v>173</v>
      </c>
      <c r="C25" s="235" t="s">
        <v>302</v>
      </c>
      <c r="D25" s="547">
        <v>366</v>
      </c>
      <c r="E25" s="480">
        <v>0</v>
      </c>
      <c r="F25" s="480">
        <f>SUM(F26:F28)</f>
        <v>348</v>
      </c>
      <c r="G25" s="480">
        <f t="shared" ref="G25:H25" si="2">SUM(G26:G28)</f>
        <v>258</v>
      </c>
      <c r="H25" s="480">
        <f t="shared" si="2"/>
        <v>90</v>
      </c>
      <c r="I25" s="480">
        <v>0</v>
      </c>
      <c r="J25" s="480">
        <v>6</v>
      </c>
      <c r="K25" s="482">
        <v>12</v>
      </c>
      <c r="L25" s="480">
        <v>0</v>
      </c>
      <c r="M25" s="483">
        <v>0</v>
      </c>
      <c r="N25" s="480">
        <v>125</v>
      </c>
      <c r="O25" s="480">
        <v>0</v>
      </c>
      <c r="P25" s="484">
        <v>223</v>
      </c>
      <c r="Q25" s="236">
        <v>0</v>
      </c>
      <c r="R25" s="237">
        <v>0</v>
      </c>
      <c r="S25" s="237">
        <v>0</v>
      </c>
      <c r="T25" s="237">
        <v>0</v>
      </c>
      <c r="U25" s="237">
        <v>0</v>
      </c>
      <c r="V25" s="92">
        <v>0</v>
      </c>
      <c r="W25" s="238">
        <v>0</v>
      </c>
      <c r="X25" s="239">
        <v>0</v>
      </c>
      <c r="Y25" s="239">
        <v>0</v>
      </c>
      <c r="Z25" s="239">
        <v>0</v>
      </c>
      <c r="AA25" s="239">
        <v>0</v>
      </c>
      <c r="AB25" s="92">
        <v>0</v>
      </c>
      <c r="AC25" s="238">
        <v>0</v>
      </c>
      <c r="AD25" s="239">
        <v>0</v>
      </c>
      <c r="AE25" s="239">
        <v>0</v>
      </c>
      <c r="AF25" s="239">
        <v>0</v>
      </c>
      <c r="AG25" s="239">
        <v>0</v>
      </c>
      <c r="AH25" s="92">
        <v>0</v>
      </c>
    </row>
    <row r="26" spans="1:34" ht="21" customHeight="1" x14ac:dyDescent="0.25">
      <c r="A26" s="224" t="s">
        <v>303</v>
      </c>
      <c r="B26" s="225" t="s">
        <v>174</v>
      </c>
      <c r="C26" s="219" t="s">
        <v>296</v>
      </c>
      <c r="D26" s="456">
        <v>118</v>
      </c>
      <c r="E26" s="455"/>
      <c r="F26" s="456">
        <v>100</v>
      </c>
      <c r="G26" s="457">
        <v>36</v>
      </c>
      <c r="H26" s="457">
        <v>64</v>
      </c>
      <c r="I26" s="458"/>
      <c r="J26" s="551">
        <v>8</v>
      </c>
      <c r="K26" s="552">
        <v>10</v>
      </c>
      <c r="L26" s="458"/>
      <c r="M26" s="460"/>
      <c r="N26" s="456">
        <v>32</v>
      </c>
      <c r="O26" s="458"/>
      <c r="P26" s="456">
        <v>68</v>
      </c>
      <c r="Q26" s="182"/>
      <c r="R26" s="188"/>
      <c r="S26" s="188"/>
      <c r="T26" s="188"/>
      <c r="U26" s="188"/>
      <c r="V26" s="70"/>
      <c r="W26" s="203"/>
      <c r="X26" s="210"/>
      <c r="Y26" s="210"/>
      <c r="Z26" s="210"/>
      <c r="AA26" s="210"/>
      <c r="AB26" s="195"/>
      <c r="AC26" s="317"/>
      <c r="AD26" s="318"/>
      <c r="AE26" s="318"/>
      <c r="AF26" s="318"/>
      <c r="AG26" s="318"/>
      <c r="AH26" s="70"/>
    </row>
    <row r="27" spans="1:34" ht="21" customHeight="1" x14ac:dyDescent="0.25">
      <c r="A27" s="220" t="s">
        <v>304</v>
      </c>
      <c r="B27" s="226" t="s">
        <v>175</v>
      </c>
      <c r="C27" s="221" t="s">
        <v>298</v>
      </c>
      <c r="D27" s="449">
        <v>166</v>
      </c>
      <c r="E27" s="448"/>
      <c r="F27" s="449">
        <v>166</v>
      </c>
      <c r="G27" s="450">
        <v>140</v>
      </c>
      <c r="H27" s="450">
        <v>26</v>
      </c>
      <c r="I27" s="451"/>
      <c r="J27" s="451"/>
      <c r="K27" s="452"/>
      <c r="L27" s="451"/>
      <c r="M27" s="453"/>
      <c r="N27" s="449">
        <v>74</v>
      </c>
      <c r="O27" s="451"/>
      <c r="P27" s="449">
        <v>92</v>
      </c>
      <c r="Q27" s="183"/>
      <c r="R27" s="186"/>
      <c r="S27" s="186"/>
      <c r="T27" s="186"/>
      <c r="U27" s="186"/>
      <c r="V27" s="130"/>
      <c r="W27" s="183"/>
      <c r="X27" s="197"/>
      <c r="Y27" s="197"/>
      <c r="Z27" s="197"/>
      <c r="AA27" s="197"/>
      <c r="AB27" s="198"/>
      <c r="AC27" s="196"/>
      <c r="AD27" s="197"/>
      <c r="AE27" s="197"/>
      <c r="AF27" s="197"/>
      <c r="AG27" s="197"/>
      <c r="AH27" s="130"/>
    </row>
    <row r="28" spans="1:34" ht="21" customHeight="1" thickBot="1" x14ac:dyDescent="0.3">
      <c r="A28" s="223" t="s">
        <v>305</v>
      </c>
      <c r="B28" s="228" t="s">
        <v>176</v>
      </c>
      <c r="C28" s="227" t="s">
        <v>297</v>
      </c>
      <c r="D28" s="476">
        <v>82</v>
      </c>
      <c r="E28" s="485"/>
      <c r="F28" s="476">
        <v>82</v>
      </c>
      <c r="G28" s="477">
        <v>82</v>
      </c>
      <c r="H28" s="477">
        <v>0</v>
      </c>
      <c r="I28" s="475"/>
      <c r="J28" s="475"/>
      <c r="K28" s="478"/>
      <c r="L28" s="475"/>
      <c r="M28" s="486"/>
      <c r="N28" s="476">
        <v>19</v>
      </c>
      <c r="O28" s="475"/>
      <c r="P28" s="476">
        <v>63</v>
      </c>
      <c r="Q28" s="185"/>
      <c r="R28" s="189"/>
      <c r="S28" s="189"/>
      <c r="T28" s="189"/>
      <c r="U28" s="189"/>
      <c r="V28" s="131"/>
      <c r="W28" s="185"/>
      <c r="X28" s="208"/>
      <c r="Y28" s="208"/>
      <c r="Z28" s="208"/>
      <c r="AA28" s="208"/>
      <c r="AB28" s="319"/>
      <c r="AC28" s="320"/>
      <c r="AD28" s="215"/>
      <c r="AE28" s="215"/>
      <c r="AF28" s="215"/>
      <c r="AG28" s="215"/>
      <c r="AH28" s="131"/>
    </row>
    <row r="29" spans="1:34" ht="48" thickBot="1" x14ac:dyDescent="0.3">
      <c r="A29" s="231" t="s">
        <v>306</v>
      </c>
      <c r="B29" s="232" t="s">
        <v>307</v>
      </c>
      <c r="C29" s="418" t="s">
        <v>308</v>
      </c>
      <c r="D29" s="483">
        <v>224</v>
      </c>
      <c r="E29" s="480">
        <v>0</v>
      </c>
      <c r="F29" s="480">
        <v>224</v>
      </c>
      <c r="G29" s="480">
        <v>186</v>
      </c>
      <c r="H29" s="480">
        <v>38</v>
      </c>
      <c r="I29" s="481">
        <v>0</v>
      </c>
      <c r="J29" s="481">
        <v>0</v>
      </c>
      <c r="K29" s="488">
        <v>0</v>
      </c>
      <c r="L29" s="481">
        <v>0</v>
      </c>
      <c r="M29" s="483">
        <v>0</v>
      </c>
      <c r="N29" s="480">
        <v>96</v>
      </c>
      <c r="O29" s="480">
        <v>0</v>
      </c>
      <c r="P29" s="484">
        <v>128</v>
      </c>
      <c r="Q29" s="492">
        <v>0</v>
      </c>
      <c r="R29" s="136">
        <v>0</v>
      </c>
      <c r="S29" s="136">
        <v>0</v>
      </c>
      <c r="T29" s="136">
        <v>0</v>
      </c>
      <c r="U29" s="136">
        <v>0</v>
      </c>
      <c r="V29" s="493">
        <v>0</v>
      </c>
      <c r="W29" s="494">
        <v>0</v>
      </c>
      <c r="X29" s="136">
        <v>0</v>
      </c>
      <c r="Y29" s="136">
        <v>0</v>
      </c>
      <c r="Z29" s="136">
        <v>0</v>
      </c>
      <c r="AA29" s="136">
        <v>0</v>
      </c>
      <c r="AB29" s="493">
        <v>0</v>
      </c>
      <c r="AC29" s="494">
        <v>0</v>
      </c>
      <c r="AD29" s="136">
        <v>0</v>
      </c>
      <c r="AE29" s="136">
        <v>0</v>
      </c>
      <c r="AF29" s="136">
        <v>0</v>
      </c>
      <c r="AG29" s="136">
        <v>0</v>
      </c>
      <c r="AH29" s="493">
        <v>0</v>
      </c>
    </row>
    <row r="30" spans="1:34" ht="49.5" customHeight="1" thickBot="1" x14ac:dyDescent="0.3">
      <c r="A30" s="229" t="s">
        <v>309</v>
      </c>
      <c r="B30" s="225" t="s">
        <v>310</v>
      </c>
      <c r="C30" s="230" t="s">
        <v>298</v>
      </c>
      <c r="D30" s="456">
        <v>224</v>
      </c>
      <c r="E30" s="458"/>
      <c r="F30" s="456">
        <v>224</v>
      </c>
      <c r="G30" s="457">
        <v>186</v>
      </c>
      <c r="H30" s="457">
        <v>38</v>
      </c>
      <c r="I30" s="458"/>
      <c r="J30" s="458"/>
      <c r="K30" s="459"/>
      <c r="L30" s="458"/>
      <c r="M30" s="487"/>
      <c r="N30" s="456">
        <v>96</v>
      </c>
      <c r="O30" s="458"/>
      <c r="P30" s="456">
        <v>128</v>
      </c>
      <c r="Q30" s="184"/>
      <c r="R30" s="187"/>
      <c r="S30" s="187"/>
      <c r="T30" s="187"/>
      <c r="U30" s="187"/>
      <c r="V30" s="78"/>
      <c r="W30" s="240"/>
      <c r="X30" s="321"/>
      <c r="Y30" s="321"/>
      <c r="Z30" s="321"/>
      <c r="AA30" s="321"/>
      <c r="AB30" s="322"/>
      <c r="AC30" s="202"/>
      <c r="AD30" s="321"/>
      <c r="AE30" s="321"/>
      <c r="AF30" s="321"/>
      <c r="AG30" s="321"/>
      <c r="AH30" s="78"/>
    </row>
    <row r="31" spans="1:34" ht="27" hidden="1" thickBot="1" x14ac:dyDescent="0.3">
      <c r="A31" s="75"/>
      <c r="B31" s="78" t="s">
        <v>177</v>
      </c>
      <c r="C31" s="80"/>
      <c r="D31" s="113">
        <v>108</v>
      </c>
      <c r="E31" s="143"/>
      <c r="F31" s="143">
        <v>108</v>
      </c>
      <c r="G31" s="143">
        <v>108</v>
      </c>
      <c r="H31" s="143"/>
      <c r="I31" s="143"/>
      <c r="J31" s="143"/>
      <c r="K31" s="143"/>
      <c r="L31" s="77"/>
      <c r="M31" s="113"/>
      <c r="N31" s="145">
        <v>64</v>
      </c>
      <c r="O31" s="143"/>
      <c r="P31" s="145">
        <v>44</v>
      </c>
      <c r="Q31" s="78"/>
      <c r="R31" s="78"/>
      <c r="S31" s="78"/>
      <c r="T31" s="78"/>
      <c r="U31" s="78"/>
      <c r="V31" s="78"/>
      <c r="W31" s="78"/>
      <c r="X31" s="81"/>
      <c r="Y31" s="78"/>
      <c r="Z31" s="78"/>
      <c r="AA31" s="81"/>
      <c r="AB31" s="78"/>
      <c r="AC31" s="204"/>
      <c r="AD31" s="245"/>
      <c r="AE31" s="187"/>
      <c r="AF31" s="187"/>
      <c r="AG31" s="245"/>
      <c r="AH31" s="78"/>
    </row>
    <row r="32" spans="1:34" ht="16.5" hidden="1" thickBot="1" x14ac:dyDescent="0.3">
      <c r="A32" s="75"/>
      <c r="B32" s="78" t="s">
        <v>178</v>
      </c>
      <c r="C32" s="80"/>
      <c r="D32" s="113">
        <v>32</v>
      </c>
      <c r="E32" s="143"/>
      <c r="F32" s="143">
        <v>32</v>
      </c>
      <c r="G32" s="143">
        <v>32</v>
      </c>
      <c r="H32" s="143"/>
      <c r="I32" s="143"/>
      <c r="J32" s="143"/>
      <c r="K32" s="143"/>
      <c r="L32" s="77"/>
      <c r="M32" s="113"/>
      <c r="N32" s="145">
        <v>0</v>
      </c>
      <c r="O32" s="143"/>
      <c r="P32" s="145">
        <v>32</v>
      </c>
      <c r="Q32" s="78"/>
      <c r="R32" s="78"/>
      <c r="S32" s="78"/>
      <c r="T32" s="78"/>
      <c r="U32" s="78"/>
      <c r="V32" s="78"/>
      <c r="W32" s="78"/>
      <c r="X32" s="81"/>
      <c r="Y32" s="78"/>
      <c r="Z32" s="78"/>
      <c r="AA32" s="81"/>
      <c r="AB32" s="78"/>
      <c r="AC32" s="204"/>
      <c r="AD32" s="245"/>
      <c r="AE32" s="187"/>
      <c r="AF32" s="187"/>
      <c r="AG32" s="245"/>
      <c r="AH32" s="78"/>
    </row>
    <row r="33" spans="1:34" ht="16.5" hidden="1" thickBot="1" x14ac:dyDescent="0.3">
      <c r="A33" s="75"/>
      <c r="B33" s="78" t="s">
        <v>179</v>
      </c>
      <c r="C33" s="80"/>
      <c r="D33" s="113">
        <v>84</v>
      </c>
      <c r="E33" s="143"/>
      <c r="F33" s="143">
        <v>84</v>
      </c>
      <c r="G33" s="143">
        <v>46</v>
      </c>
      <c r="H33" s="143">
        <v>38</v>
      </c>
      <c r="I33" s="143"/>
      <c r="J33" s="143"/>
      <c r="K33" s="143"/>
      <c r="L33" s="77"/>
      <c r="M33" s="113"/>
      <c r="N33" s="145">
        <v>32</v>
      </c>
      <c r="O33" s="143"/>
      <c r="P33" s="145">
        <v>52</v>
      </c>
      <c r="Q33" s="78"/>
      <c r="R33" s="78"/>
      <c r="S33" s="78"/>
      <c r="T33" s="78"/>
      <c r="U33" s="78"/>
      <c r="V33" s="78"/>
      <c r="W33" s="78"/>
      <c r="X33" s="81"/>
      <c r="Y33" s="78"/>
      <c r="Z33" s="78"/>
      <c r="AA33" s="81"/>
      <c r="AB33" s="78"/>
      <c r="AC33" s="204"/>
      <c r="AD33" s="245"/>
      <c r="AE33" s="187"/>
      <c r="AF33" s="187"/>
      <c r="AG33" s="245"/>
      <c r="AH33" s="78"/>
    </row>
    <row r="34" spans="1:34" ht="32.25" thickBot="1" x14ac:dyDescent="0.3">
      <c r="A34" s="266" t="s">
        <v>180</v>
      </c>
      <c r="B34" s="267" t="s">
        <v>181</v>
      </c>
      <c r="C34" s="308" t="s">
        <v>319</v>
      </c>
      <c r="D34" s="427">
        <f>SUM(D35:D39)</f>
        <v>494</v>
      </c>
      <c r="E34" s="304">
        <f t="shared" ref="E34:H34" si="3">SUM(E35:E39)</f>
        <v>22</v>
      </c>
      <c r="F34" s="304">
        <f t="shared" si="3"/>
        <v>472</v>
      </c>
      <c r="G34" s="304">
        <f t="shared" si="3"/>
        <v>126</v>
      </c>
      <c r="H34" s="304">
        <f t="shared" si="3"/>
        <v>346</v>
      </c>
      <c r="I34" s="177">
        <v>0</v>
      </c>
      <c r="J34" s="177">
        <v>0</v>
      </c>
      <c r="K34" s="177">
        <v>0</v>
      </c>
      <c r="L34" s="175">
        <v>0</v>
      </c>
      <c r="M34" s="176">
        <v>0</v>
      </c>
      <c r="N34" s="177">
        <v>0</v>
      </c>
      <c r="O34" s="177">
        <v>0</v>
      </c>
      <c r="P34" s="241">
        <v>0</v>
      </c>
      <c r="Q34" s="119">
        <v>6</v>
      </c>
      <c r="R34" s="177">
        <v>112</v>
      </c>
      <c r="S34" s="177">
        <v>0</v>
      </c>
      <c r="T34" s="177">
        <v>4</v>
      </c>
      <c r="U34" s="177">
        <v>60</v>
      </c>
      <c r="V34" s="82">
        <v>0</v>
      </c>
      <c r="W34" s="119">
        <v>4</v>
      </c>
      <c r="X34" s="177">
        <v>52</v>
      </c>
      <c r="Y34" s="177">
        <v>0</v>
      </c>
      <c r="Z34" s="177">
        <v>4</v>
      </c>
      <c r="AA34" s="177">
        <v>64</v>
      </c>
      <c r="AB34" s="82">
        <v>0</v>
      </c>
      <c r="AC34" s="119">
        <v>0</v>
      </c>
      <c r="AD34" s="146">
        <v>52</v>
      </c>
      <c r="AE34" s="146">
        <v>0</v>
      </c>
      <c r="AF34" s="146">
        <v>4</v>
      </c>
      <c r="AG34" s="146">
        <v>132</v>
      </c>
      <c r="AH34" s="82">
        <v>0</v>
      </c>
    </row>
    <row r="35" spans="1:34" ht="20.25" customHeight="1" x14ac:dyDescent="0.25">
      <c r="A35" s="268" t="s">
        <v>182</v>
      </c>
      <c r="B35" s="269" t="s">
        <v>183</v>
      </c>
      <c r="C35" s="68" t="s">
        <v>164</v>
      </c>
      <c r="D35" s="127">
        <f>SUM(Q35:AG35)</f>
        <v>50</v>
      </c>
      <c r="E35" s="157">
        <v>2</v>
      </c>
      <c r="F35" s="157">
        <v>48</v>
      </c>
      <c r="G35" s="157">
        <v>48</v>
      </c>
      <c r="H35" s="157"/>
      <c r="I35" s="148"/>
      <c r="J35" s="148"/>
      <c r="K35" s="148"/>
      <c r="L35" s="69"/>
      <c r="M35" s="116"/>
      <c r="N35" s="246"/>
      <c r="O35" s="246"/>
      <c r="P35" s="247"/>
      <c r="Q35" s="258"/>
      <c r="R35" s="259"/>
      <c r="S35" s="244"/>
      <c r="T35" s="259"/>
      <c r="U35" s="259"/>
      <c r="V35" s="68"/>
      <c r="W35" s="258"/>
      <c r="X35" s="138"/>
      <c r="Y35" s="252"/>
      <c r="Z35" s="138"/>
      <c r="AA35" s="138"/>
      <c r="AB35" s="263"/>
      <c r="AC35" s="258"/>
      <c r="AD35" s="138"/>
      <c r="AE35" s="252"/>
      <c r="AF35" s="138">
        <v>2</v>
      </c>
      <c r="AG35" s="138">
        <v>48</v>
      </c>
      <c r="AH35" s="68"/>
    </row>
    <row r="36" spans="1:34" ht="21" customHeight="1" x14ac:dyDescent="0.25">
      <c r="A36" s="270" t="s">
        <v>184</v>
      </c>
      <c r="B36" s="270" t="s">
        <v>168</v>
      </c>
      <c r="C36" s="72" t="s">
        <v>164</v>
      </c>
      <c r="D36" s="125">
        <f>SUM(Q36:AG36)</f>
        <v>50</v>
      </c>
      <c r="E36" s="153">
        <v>2</v>
      </c>
      <c r="F36" s="153">
        <v>48</v>
      </c>
      <c r="G36" s="153">
        <v>48</v>
      </c>
      <c r="H36" s="153"/>
      <c r="I36" s="149"/>
      <c r="J36" s="149"/>
      <c r="K36" s="149"/>
      <c r="L36" s="132"/>
      <c r="M36" s="117"/>
      <c r="N36" s="248"/>
      <c r="O36" s="248"/>
      <c r="P36" s="249"/>
      <c r="Q36" s="260">
        <v>2</v>
      </c>
      <c r="R36" s="140">
        <v>48</v>
      </c>
      <c r="S36" s="141"/>
      <c r="T36" s="140"/>
      <c r="U36" s="140"/>
      <c r="V36" s="133"/>
      <c r="W36" s="326"/>
      <c r="X36" s="140"/>
      <c r="Y36" s="254"/>
      <c r="Z36" s="140"/>
      <c r="AA36" s="140"/>
      <c r="AB36" s="264"/>
      <c r="AC36" s="326"/>
      <c r="AD36" s="140"/>
      <c r="AE36" s="254"/>
      <c r="AF36" s="140"/>
      <c r="AG36" s="140"/>
      <c r="AH36" s="133"/>
    </row>
    <row r="37" spans="1:34" ht="31.5" x14ac:dyDescent="0.25">
      <c r="A37" s="270" t="s">
        <v>185</v>
      </c>
      <c r="B37" s="270" t="s">
        <v>186</v>
      </c>
      <c r="C37" s="73" t="s">
        <v>187</v>
      </c>
      <c r="D37" s="125">
        <f t="shared" ref="D37:D38" si="4">SUM(Q37:AG37)</f>
        <v>178</v>
      </c>
      <c r="E37" s="153">
        <v>8</v>
      </c>
      <c r="F37" s="153">
        <v>170</v>
      </c>
      <c r="G37" s="153"/>
      <c r="H37" s="153">
        <v>170</v>
      </c>
      <c r="I37" s="149"/>
      <c r="J37" s="149"/>
      <c r="K37" s="149"/>
      <c r="L37" s="132"/>
      <c r="M37" s="117"/>
      <c r="N37" s="248"/>
      <c r="O37" s="248"/>
      <c r="P37" s="249"/>
      <c r="Q37" s="260">
        <v>2</v>
      </c>
      <c r="R37" s="140">
        <v>32</v>
      </c>
      <c r="S37" s="141"/>
      <c r="T37" s="140">
        <v>2</v>
      </c>
      <c r="U37" s="140">
        <v>30</v>
      </c>
      <c r="V37" s="133"/>
      <c r="W37" s="326">
        <v>2</v>
      </c>
      <c r="X37" s="140">
        <v>26</v>
      </c>
      <c r="Y37" s="254"/>
      <c r="Z37" s="140">
        <v>2</v>
      </c>
      <c r="AA37" s="140">
        <v>32</v>
      </c>
      <c r="AB37" s="264"/>
      <c r="AC37" s="326"/>
      <c r="AD37" s="140">
        <v>26</v>
      </c>
      <c r="AE37" s="254"/>
      <c r="AF37" s="140"/>
      <c r="AG37" s="140">
        <v>24</v>
      </c>
      <c r="AH37" s="133"/>
    </row>
    <row r="38" spans="1:34" ht="31.5" x14ac:dyDescent="0.25">
      <c r="A38" s="270" t="s">
        <v>188</v>
      </c>
      <c r="B38" s="270" t="s">
        <v>169</v>
      </c>
      <c r="C38" s="73" t="s">
        <v>275</v>
      </c>
      <c r="D38" s="125">
        <f t="shared" si="4"/>
        <v>178</v>
      </c>
      <c r="E38" s="153">
        <v>8</v>
      </c>
      <c r="F38" s="153">
        <v>170</v>
      </c>
      <c r="G38" s="153"/>
      <c r="H38" s="153">
        <v>170</v>
      </c>
      <c r="I38" s="149"/>
      <c r="J38" s="149"/>
      <c r="K38" s="149"/>
      <c r="L38" s="132"/>
      <c r="M38" s="117"/>
      <c r="N38" s="248"/>
      <c r="O38" s="248"/>
      <c r="P38" s="249"/>
      <c r="Q38" s="260">
        <v>2</v>
      </c>
      <c r="R38" s="140">
        <v>32</v>
      </c>
      <c r="S38" s="141"/>
      <c r="T38" s="140">
        <v>2</v>
      </c>
      <c r="U38" s="140">
        <v>30</v>
      </c>
      <c r="V38" s="133"/>
      <c r="W38" s="326">
        <v>2</v>
      </c>
      <c r="X38" s="140">
        <v>26</v>
      </c>
      <c r="Y38" s="254"/>
      <c r="Z38" s="140">
        <v>2</v>
      </c>
      <c r="AA38" s="140">
        <v>32</v>
      </c>
      <c r="AB38" s="264"/>
      <c r="AC38" s="326"/>
      <c r="AD38" s="140">
        <v>26</v>
      </c>
      <c r="AE38" s="254"/>
      <c r="AF38" s="140"/>
      <c r="AG38" s="140">
        <v>24</v>
      </c>
      <c r="AH38" s="133"/>
    </row>
    <row r="39" spans="1:34" ht="21.75" customHeight="1" thickBot="1" x14ac:dyDescent="0.3">
      <c r="A39" s="271" t="s">
        <v>189</v>
      </c>
      <c r="B39" s="272" t="s">
        <v>190</v>
      </c>
      <c r="C39" s="77" t="s">
        <v>164</v>
      </c>
      <c r="D39" s="126">
        <v>38</v>
      </c>
      <c r="E39" s="155">
        <v>2</v>
      </c>
      <c r="F39" s="155">
        <v>36</v>
      </c>
      <c r="G39" s="155">
        <v>30</v>
      </c>
      <c r="H39" s="155">
        <v>6</v>
      </c>
      <c r="I39" s="150"/>
      <c r="J39" s="150"/>
      <c r="K39" s="150"/>
      <c r="L39" s="76"/>
      <c r="M39" s="118"/>
      <c r="N39" s="250"/>
      <c r="O39" s="250"/>
      <c r="P39" s="251"/>
      <c r="Q39" s="261"/>
      <c r="R39" s="142"/>
      <c r="S39" s="143"/>
      <c r="T39" s="142"/>
      <c r="U39" s="142"/>
      <c r="V39" s="77"/>
      <c r="W39" s="261"/>
      <c r="X39" s="142"/>
      <c r="Y39" s="256"/>
      <c r="Z39" s="142"/>
      <c r="AA39" s="142"/>
      <c r="AB39" s="265"/>
      <c r="AC39" s="261"/>
      <c r="AD39" s="142"/>
      <c r="AE39" s="256"/>
      <c r="AF39" s="142">
        <v>2</v>
      </c>
      <c r="AG39" s="142">
        <v>36</v>
      </c>
      <c r="AH39" s="77"/>
    </row>
    <row r="40" spans="1:34" ht="32.25" thickBot="1" x14ac:dyDescent="0.3">
      <c r="A40" s="273" t="s">
        <v>191</v>
      </c>
      <c r="B40" s="274" t="s">
        <v>192</v>
      </c>
      <c r="C40" s="544" t="s">
        <v>320</v>
      </c>
      <c r="D40" s="428">
        <f>SUM(D41:D43)</f>
        <v>166</v>
      </c>
      <c r="E40" s="151">
        <f t="shared" ref="E40:H40" si="5">SUM(E41:E43)</f>
        <v>10</v>
      </c>
      <c r="F40" s="151">
        <f t="shared" si="5"/>
        <v>156</v>
      </c>
      <c r="G40" s="151">
        <f t="shared" si="5"/>
        <v>86</v>
      </c>
      <c r="H40" s="151">
        <f t="shared" si="5"/>
        <v>70</v>
      </c>
      <c r="I40" s="146">
        <v>0</v>
      </c>
      <c r="J40" s="146">
        <v>0</v>
      </c>
      <c r="K40" s="146">
        <v>0</v>
      </c>
      <c r="L40" s="82">
        <v>0</v>
      </c>
      <c r="M40" s="119">
        <v>0</v>
      </c>
      <c r="N40" s="146">
        <v>0</v>
      </c>
      <c r="O40" s="146">
        <v>0</v>
      </c>
      <c r="P40" s="242">
        <v>0</v>
      </c>
      <c r="Q40" s="119">
        <v>6</v>
      </c>
      <c r="R40" s="177">
        <v>62</v>
      </c>
      <c r="S40" s="177">
        <v>0</v>
      </c>
      <c r="T40" s="177">
        <v>0</v>
      </c>
      <c r="U40" s="177">
        <v>52</v>
      </c>
      <c r="V40" s="82">
        <v>0</v>
      </c>
      <c r="W40" s="119">
        <v>4</v>
      </c>
      <c r="X40" s="146">
        <v>42</v>
      </c>
      <c r="Y40" s="146">
        <v>0</v>
      </c>
      <c r="Z40" s="146">
        <v>0</v>
      </c>
      <c r="AA40" s="146">
        <v>0</v>
      </c>
      <c r="AB40" s="82">
        <v>0</v>
      </c>
      <c r="AC40" s="119">
        <v>0</v>
      </c>
      <c r="AD40" s="146">
        <v>0</v>
      </c>
      <c r="AE40" s="146">
        <v>0</v>
      </c>
      <c r="AF40" s="146">
        <v>0</v>
      </c>
      <c r="AG40" s="146">
        <v>0</v>
      </c>
      <c r="AH40" s="82">
        <v>0</v>
      </c>
    </row>
    <row r="41" spans="1:34" ht="18.75" customHeight="1" x14ac:dyDescent="0.25">
      <c r="A41" s="268" t="s">
        <v>193</v>
      </c>
      <c r="B41" s="269" t="s">
        <v>167</v>
      </c>
      <c r="C41" s="68" t="s">
        <v>164</v>
      </c>
      <c r="D41" s="127">
        <v>52</v>
      </c>
      <c r="E41" s="157"/>
      <c r="F41" s="157">
        <v>52</v>
      </c>
      <c r="G41" s="157">
        <v>32</v>
      </c>
      <c r="H41" s="157">
        <v>20</v>
      </c>
      <c r="I41" s="148"/>
      <c r="J41" s="148"/>
      <c r="K41" s="139"/>
      <c r="L41" s="68"/>
      <c r="M41" s="120"/>
      <c r="N41" s="252"/>
      <c r="O41" s="252"/>
      <c r="P41" s="253"/>
      <c r="Q41" s="258"/>
      <c r="R41" s="138"/>
      <c r="S41" s="139"/>
      <c r="T41" s="138"/>
      <c r="U41" s="138">
        <v>52</v>
      </c>
      <c r="V41" s="68"/>
      <c r="W41" s="258" t="s">
        <v>112</v>
      </c>
      <c r="X41" s="138"/>
      <c r="Y41" s="139"/>
      <c r="Z41" s="138"/>
      <c r="AA41" s="138"/>
      <c r="AB41" s="68"/>
      <c r="AC41" s="258"/>
      <c r="AD41" s="138"/>
      <c r="AE41" s="139"/>
      <c r="AF41" s="138"/>
      <c r="AG41" s="138"/>
      <c r="AH41" s="68"/>
    </row>
    <row r="42" spans="1:34" ht="22.5" customHeight="1" x14ac:dyDescent="0.25">
      <c r="A42" s="270" t="s">
        <v>194</v>
      </c>
      <c r="B42" s="270" t="s">
        <v>174</v>
      </c>
      <c r="C42" s="577" t="s">
        <v>207</v>
      </c>
      <c r="D42" s="125">
        <v>68</v>
      </c>
      <c r="E42" s="153">
        <v>6</v>
      </c>
      <c r="F42" s="153">
        <v>62</v>
      </c>
      <c r="G42" s="153">
        <v>20</v>
      </c>
      <c r="H42" s="153">
        <v>42</v>
      </c>
      <c r="I42" s="149"/>
      <c r="J42" s="149"/>
      <c r="K42" s="141"/>
      <c r="L42" s="371"/>
      <c r="M42" s="121"/>
      <c r="N42" s="254"/>
      <c r="O42" s="254"/>
      <c r="P42" s="255"/>
      <c r="Q42" s="260">
        <v>6</v>
      </c>
      <c r="R42" s="140">
        <v>62</v>
      </c>
      <c r="S42" s="141"/>
      <c r="T42" s="140"/>
      <c r="U42" s="140"/>
      <c r="V42" s="133"/>
      <c r="W42" s="326"/>
      <c r="X42" s="140"/>
      <c r="Y42" s="141"/>
      <c r="Z42" s="140"/>
      <c r="AA42" s="140"/>
      <c r="AB42" s="133"/>
      <c r="AC42" s="326"/>
      <c r="AD42" s="140"/>
      <c r="AE42" s="141"/>
      <c r="AF42" s="140"/>
      <c r="AG42" s="140"/>
      <c r="AH42" s="133"/>
    </row>
    <row r="43" spans="1:34" ht="32.25" thickBot="1" x14ac:dyDescent="0.3">
      <c r="A43" s="271" t="s">
        <v>195</v>
      </c>
      <c r="B43" s="272" t="s">
        <v>196</v>
      </c>
      <c r="C43" s="77" t="s">
        <v>164</v>
      </c>
      <c r="D43" s="126">
        <v>46</v>
      </c>
      <c r="E43" s="155">
        <v>4</v>
      </c>
      <c r="F43" s="155">
        <v>42</v>
      </c>
      <c r="G43" s="155">
        <v>34</v>
      </c>
      <c r="H43" s="155">
        <v>8</v>
      </c>
      <c r="I43" s="150"/>
      <c r="J43" s="150"/>
      <c r="K43" s="143"/>
      <c r="L43" s="77"/>
      <c r="M43" s="113"/>
      <c r="N43" s="256"/>
      <c r="O43" s="256"/>
      <c r="P43" s="257"/>
      <c r="Q43" s="261"/>
      <c r="R43" s="142"/>
      <c r="S43" s="143"/>
      <c r="T43" s="142"/>
      <c r="U43" s="142"/>
      <c r="V43" s="77"/>
      <c r="W43" s="261">
        <v>4</v>
      </c>
      <c r="X43" s="142">
        <v>42</v>
      </c>
      <c r="Y43" s="143"/>
      <c r="Z43" s="142"/>
      <c r="AA43" s="142"/>
      <c r="AB43" s="77"/>
      <c r="AC43" s="261"/>
      <c r="AD43" s="142"/>
      <c r="AE43" s="143"/>
      <c r="AF43" s="142"/>
      <c r="AG43" s="142"/>
      <c r="AH43" s="77"/>
    </row>
    <row r="44" spans="1:34" ht="23.25" customHeight="1" thickBot="1" x14ac:dyDescent="0.3">
      <c r="A44" s="528"/>
      <c r="B44" s="529" t="s">
        <v>336</v>
      </c>
      <c r="C44" s="420" t="s">
        <v>323</v>
      </c>
      <c r="D44" s="122">
        <f t="shared" ref="D44:L44" si="6">D45+D58</f>
        <v>3444</v>
      </c>
      <c r="E44" s="151">
        <f t="shared" si="6"/>
        <v>128</v>
      </c>
      <c r="F44" s="151">
        <f t="shared" si="6"/>
        <v>2308</v>
      </c>
      <c r="G44" s="151">
        <f t="shared" si="6"/>
        <v>1306</v>
      </c>
      <c r="H44" s="151">
        <f t="shared" si="6"/>
        <v>882</v>
      </c>
      <c r="I44" s="151">
        <f t="shared" si="6"/>
        <v>120</v>
      </c>
      <c r="J44" s="151">
        <f t="shared" si="6"/>
        <v>10</v>
      </c>
      <c r="K44" s="151">
        <f t="shared" si="6"/>
        <v>170</v>
      </c>
      <c r="L44" s="546">
        <f t="shared" si="6"/>
        <v>828</v>
      </c>
      <c r="M44" s="303">
        <v>0</v>
      </c>
      <c r="N44" s="151">
        <v>0</v>
      </c>
      <c r="O44" s="151">
        <v>0</v>
      </c>
      <c r="P44" s="243">
        <v>0</v>
      </c>
      <c r="Q44" s="122">
        <v>18</v>
      </c>
      <c r="R44" s="151">
        <v>372</v>
      </c>
      <c r="S44" s="151">
        <v>0</v>
      </c>
      <c r="T44" s="151">
        <v>20</v>
      </c>
      <c r="U44" s="151">
        <v>548</v>
      </c>
      <c r="V44" s="314">
        <v>180</v>
      </c>
      <c r="W44" s="303">
        <v>16</v>
      </c>
      <c r="X44" s="304">
        <v>278</v>
      </c>
      <c r="Y44" s="315">
        <v>180</v>
      </c>
      <c r="Z44" s="304">
        <v>24</v>
      </c>
      <c r="AA44" s="304">
        <v>592</v>
      </c>
      <c r="AB44" s="316">
        <v>216</v>
      </c>
      <c r="AC44" s="122">
        <v>20</v>
      </c>
      <c r="AD44" s="304">
        <v>324</v>
      </c>
      <c r="AE44" s="315">
        <v>180</v>
      </c>
      <c r="AF44" s="304">
        <v>30</v>
      </c>
      <c r="AG44" s="545">
        <v>194</v>
      </c>
      <c r="AH44" s="316">
        <v>108</v>
      </c>
    </row>
    <row r="45" spans="1:34" ht="20.25" customHeight="1" thickBot="1" x14ac:dyDescent="0.3">
      <c r="A45" s="528" t="s">
        <v>199</v>
      </c>
      <c r="B45" s="529" t="s">
        <v>337</v>
      </c>
      <c r="C45" s="530" t="s">
        <v>321</v>
      </c>
      <c r="D45" s="531">
        <f>E45+F45+J45+K45+L45</f>
        <v>1012</v>
      </c>
      <c r="E45" s="532">
        <f t="shared" ref="E45:L45" si="7">SUM(E46:E57)</f>
        <v>22</v>
      </c>
      <c r="F45" s="532">
        <f t="shared" si="7"/>
        <v>960</v>
      </c>
      <c r="G45" s="532">
        <f t="shared" si="7"/>
        <v>482</v>
      </c>
      <c r="H45" s="532">
        <f t="shared" si="7"/>
        <v>458</v>
      </c>
      <c r="I45" s="532">
        <f t="shared" si="7"/>
        <v>20</v>
      </c>
      <c r="J45" s="532">
        <f t="shared" si="7"/>
        <v>0</v>
      </c>
      <c r="K45" s="532">
        <f t="shared" si="7"/>
        <v>30</v>
      </c>
      <c r="L45" s="532">
        <f t="shared" si="7"/>
        <v>0</v>
      </c>
      <c r="M45" s="531">
        <f t="shared" ref="M45" si="8">SUM(M46:M57)</f>
        <v>0</v>
      </c>
      <c r="N45" s="533">
        <f t="shared" ref="N45" si="9">SUM(N46:N57)</f>
        <v>0</v>
      </c>
      <c r="O45" s="533">
        <f t="shared" ref="O45" si="10">SUM(O46:O57)</f>
        <v>0</v>
      </c>
      <c r="P45" s="534">
        <f t="shared" ref="P45" si="11">SUM(P46:P57)</f>
        <v>0</v>
      </c>
      <c r="Q45" s="531">
        <f t="shared" ref="Q45" si="12">SUM(Q46:Q57)</f>
        <v>8</v>
      </c>
      <c r="R45" s="533">
        <f t="shared" ref="R45" si="13">SUM(R46:R57)</f>
        <v>242</v>
      </c>
      <c r="S45" s="533">
        <f t="shared" ref="S45" si="14">SUM(S46:S57)</f>
        <v>0</v>
      </c>
      <c r="T45" s="533">
        <f t="shared" ref="T45" si="15">SUM(T46:T57)</f>
        <v>10</v>
      </c>
      <c r="U45" s="533">
        <f t="shared" ref="U45" si="16">SUM(U46:U57)</f>
        <v>288</v>
      </c>
      <c r="V45" s="534">
        <f t="shared" ref="V45" si="17">SUM(V46:V57)</f>
        <v>0</v>
      </c>
      <c r="W45" s="531">
        <f t="shared" ref="W45" si="18">SUM(W46:W57)</f>
        <v>0</v>
      </c>
      <c r="X45" s="533">
        <f t="shared" ref="X45" si="19">SUM(X46:X57)</f>
        <v>126</v>
      </c>
      <c r="Y45" s="533">
        <f t="shared" ref="Y45" si="20">SUM(Y46:Y57)</f>
        <v>0</v>
      </c>
      <c r="Z45" s="533">
        <f t="shared" ref="Z45" si="21">SUM(Z46:Z57)</f>
        <v>4</v>
      </c>
      <c r="AA45" s="533">
        <f t="shared" ref="AA45" si="22">SUM(AA46:AA57)</f>
        <v>274</v>
      </c>
      <c r="AB45" s="534">
        <f t="shared" ref="AB45" si="23">SUM(AB46:AB57)</f>
        <v>0</v>
      </c>
      <c r="AC45" s="531">
        <f t="shared" ref="AC45" si="24">SUM(AC46:AC57)</f>
        <v>0</v>
      </c>
      <c r="AD45" s="533">
        <f t="shared" ref="AD45" si="25">SUM(AD46:AD57)</f>
        <v>30</v>
      </c>
      <c r="AE45" s="533">
        <f t="shared" ref="AE45" si="26">SUM(AE46:AE57)</f>
        <v>0</v>
      </c>
      <c r="AF45" s="533">
        <f t="shared" ref="AF45" si="27">SUM(AF46:AF57)</f>
        <v>0</v>
      </c>
      <c r="AG45" s="533">
        <f t="shared" ref="AG45" si="28">SUM(AG46:AG57)</f>
        <v>0</v>
      </c>
      <c r="AH45" s="534">
        <f t="shared" ref="AH45" si="29">SUM(AH46:AH57)</f>
        <v>0</v>
      </c>
    </row>
    <row r="46" spans="1:34" ht="18" customHeight="1" x14ac:dyDescent="0.25">
      <c r="A46" s="268" t="s">
        <v>200</v>
      </c>
      <c r="B46" s="275" t="s">
        <v>201</v>
      </c>
      <c r="C46" s="86" t="s">
        <v>202</v>
      </c>
      <c r="D46" s="127">
        <v>118</v>
      </c>
      <c r="E46" s="157">
        <v>12</v>
      </c>
      <c r="F46" s="157">
        <v>100</v>
      </c>
      <c r="G46" s="157">
        <v>10</v>
      </c>
      <c r="H46" s="157">
        <v>90</v>
      </c>
      <c r="I46" s="436"/>
      <c r="J46" s="436"/>
      <c r="K46" s="436">
        <v>6</v>
      </c>
      <c r="L46" s="88"/>
      <c r="M46" s="123"/>
      <c r="N46" s="288"/>
      <c r="O46" s="288"/>
      <c r="P46" s="289"/>
      <c r="Q46" s="296">
        <v>6</v>
      </c>
      <c r="R46" s="156">
        <v>68</v>
      </c>
      <c r="S46" s="157"/>
      <c r="T46" s="156">
        <v>6</v>
      </c>
      <c r="U46" s="156">
        <v>32</v>
      </c>
      <c r="V46" s="87"/>
      <c r="W46" s="327"/>
      <c r="X46" s="305"/>
      <c r="Y46" s="306"/>
      <c r="Z46" s="305"/>
      <c r="AA46" s="305"/>
      <c r="AB46" s="307"/>
      <c r="AC46" s="296"/>
      <c r="AD46" s="305"/>
      <c r="AE46" s="306"/>
      <c r="AF46" s="305"/>
      <c r="AG46" s="305"/>
      <c r="AH46" s="87"/>
    </row>
    <row r="47" spans="1:34" ht="18" customHeight="1" x14ac:dyDescent="0.25">
      <c r="A47" s="270" t="s">
        <v>203</v>
      </c>
      <c r="B47" s="276" t="s">
        <v>204</v>
      </c>
      <c r="C47" s="85" t="s">
        <v>166</v>
      </c>
      <c r="D47" s="125">
        <v>74</v>
      </c>
      <c r="E47" s="153">
        <v>6</v>
      </c>
      <c r="F47" s="153">
        <v>68</v>
      </c>
      <c r="G47" s="153">
        <v>54</v>
      </c>
      <c r="H47" s="153">
        <v>14</v>
      </c>
      <c r="I47" s="437"/>
      <c r="J47" s="437"/>
      <c r="K47" s="437"/>
      <c r="L47" s="134"/>
      <c r="M47" s="124"/>
      <c r="N47" s="290"/>
      <c r="O47" s="290"/>
      <c r="P47" s="291"/>
      <c r="Q47" s="297">
        <v>2</v>
      </c>
      <c r="R47" s="152">
        <v>40</v>
      </c>
      <c r="S47" s="153"/>
      <c r="T47" s="152">
        <v>4</v>
      </c>
      <c r="U47" s="152">
        <v>28</v>
      </c>
      <c r="V47" s="134"/>
      <c r="W47" s="309"/>
      <c r="X47" s="152"/>
      <c r="Y47" s="153"/>
      <c r="Z47" s="152"/>
      <c r="AA47" s="152"/>
      <c r="AB47" s="299"/>
      <c r="AC47" s="329"/>
      <c r="AD47" s="152"/>
      <c r="AE47" s="153"/>
      <c r="AF47" s="152"/>
      <c r="AG47" s="152"/>
      <c r="AH47" s="134"/>
    </row>
    <row r="48" spans="1:34" ht="18" customHeight="1" x14ac:dyDescent="0.25">
      <c r="A48" s="270" t="s">
        <v>205</v>
      </c>
      <c r="B48" s="276" t="s">
        <v>206</v>
      </c>
      <c r="C48" s="74" t="s">
        <v>207</v>
      </c>
      <c r="D48" s="125">
        <v>88</v>
      </c>
      <c r="E48" s="153"/>
      <c r="F48" s="153">
        <v>82</v>
      </c>
      <c r="G48" s="153">
        <v>62</v>
      </c>
      <c r="H48" s="153">
        <v>20</v>
      </c>
      <c r="I48" s="437"/>
      <c r="J48" s="437"/>
      <c r="K48" s="153">
        <v>6</v>
      </c>
      <c r="L48" s="134"/>
      <c r="M48" s="125"/>
      <c r="N48" s="292"/>
      <c r="O48" s="292"/>
      <c r="P48" s="293"/>
      <c r="Q48" s="297"/>
      <c r="R48" s="152"/>
      <c r="S48" s="153"/>
      <c r="T48" s="152"/>
      <c r="U48" s="152">
        <v>82</v>
      </c>
      <c r="V48" s="134"/>
      <c r="W48" s="309"/>
      <c r="X48" s="152"/>
      <c r="Y48" s="153"/>
      <c r="Z48" s="152"/>
      <c r="AA48" s="152"/>
      <c r="AB48" s="299"/>
      <c r="AC48" s="329"/>
      <c r="AD48" s="152"/>
      <c r="AE48" s="153"/>
      <c r="AF48" s="152"/>
      <c r="AG48" s="152"/>
      <c r="AH48" s="134"/>
    </row>
    <row r="49" spans="1:93" ht="18" customHeight="1" thickBot="1" x14ac:dyDescent="0.3">
      <c r="A49" s="270" t="s">
        <v>208</v>
      </c>
      <c r="B49" s="276" t="s">
        <v>209</v>
      </c>
      <c r="C49" s="576" t="s">
        <v>207</v>
      </c>
      <c r="D49" s="125">
        <v>86</v>
      </c>
      <c r="E49" s="153"/>
      <c r="F49" s="153">
        <v>86</v>
      </c>
      <c r="G49" s="153">
        <v>72</v>
      </c>
      <c r="H49" s="153">
        <v>14</v>
      </c>
      <c r="I49" s="437"/>
      <c r="J49" s="437"/>
      <c r="K49" s="153"/>
      <c r="L49" s="134"/>
      <c r="M49" s="125"/>
      <c r="N49" s="292"/>
      <c r="O49" s="292"/>
      <c r="P49" s="293"/>
      <c r="Q49" s="297"/>
      <c r="R49" s="310">
        <v>86</v>
      </c>
      <c r="S49" s="153"/>
      <c r="T49" s="152"/>
      <c r="U49" s="152"/>
      <c r="V49" s="134"/>
      <c r="W49" s="309"/>
      <c r="X49" s="152"/>
      <c r="Y49" s="153"/>
      <c r="Z49" s="152"/>
      <c r="AA49" s="152"/>
      <c r="AB49" s="299"/>
      <c r="AC49" s="329"/>
      <c r="AD49" s="152"/>
      <c r="AE49" s="153"/>
      <c r="AF49" s="152"/>
      <c r="AG49" s="152"/>
      <c r="AH49" s="134"/>
    </row>
    <row r="50" spans="1:93" ht="18" customHeight="1" thickBot="1" x14ac:dyDescent="0.3">
      <c r="A50" s="270" t="s">
        <v>210</v>
      </c>
      <c r="B50" s="276" t="s">
        <v>211</v>
      </c>
      <c r="C50" s="85" t="s">
        <v>202</v>
      </c>
      <c r="D50" s="125">
        <v>54</v>
      </c>
      <c r="E50" s="153"/>
      <c r="F50" s="153">
        <v>48</v>
      </c>
      <c r="G50" s="153">
        <v>24</v>
      </c>
      <c r="H50" s="153">
        <v>24</v>
      </c>
      <c r="I50" s="437"/>
      <c r="J50" s="437"/>
      <c r="K50" s="153">
        <v>6</v>
      </c>
      <c r="L50" s="134"/>
      <c r="M50" s="125"/>
      <c r="N50" s="292"/>
      <c r="O50" s="292"/>
      <c r="P50" s="293"/>
      <c r="Q50" s="297"/>
      <c r="R50" s="554"/>
      <c r="S50" s="553"/>
      <c r="T50" s="152"/>
      <c r="U50" s="556">
        <v>48</v>
      </c>
      <c r="V50" s="134"/>
      <c r="W50" s="309"/>
      <c r="X50" s="152"/>
      <c r="Y50" s="153"/>
      <c r="Z50" s="152"/>
      <c r="AA50" s="152"/>
      <c r="AB50" s="299"/>
      <c r="AC50" s="329"/>
      <c r="AD50" s="152"/>
      <c r="AE50" s="153"/>
      <c r="AF50" s="152"/>
      <c r="AG50" s="152"/>
      <c r="AH50" s="134"/>
    </row>
    <row r="51" spans="1:93" ht="18" customHeight="1" x14ac:dyDescent="0.25">
      <c r="A51" s="270" t="s">
        <v>212</v>
      </c>
      <c r="B51" s="276" t="s">
        <v>213</v>
      </c>
      <c r="C51" s="74" t="s">
        <v>164</v>
      </c>
      <c r="D51" s="125">
        <v>48</v>
      </c>
      <c r="E51" s="153"/>
      <c r="F51" s="153">
        <v>48</v>
      </c>
      <c r="G51" s="153">
        <v>42</v>
      </c>
      <c r="H51" s="153">
        <v>6</v>
      </c>
      <c r="I51" s="437"/>
      <c r="J51" s="437"/>
      <c r="K51" s="153"/>
      <c r="L51" s="134"/>
      <c r="M51" s="125"/>
      <c r="N51" s="292"/>
      <c r="O51" s="292"/>
      <c r="P51" s="293"/>
      <c r="Q51" s="297"/>
      <c r="R51" s="305">
        <v>48</v>
      </c>
      <c r="S51" s="153"/>
      <c r="T51" s="152"/>
      <c r="U51" s="152"/>
      <c r="V51" s="134"/>
      <c r="W51" s="309"/>
      <c r="X51" s="152"/>
      <c r="Y51" s="153"/>
      <c r="Z51" s="152"/>
      <c r="AA51" s="152"/>
      <c r="AB51" s="299"/>
      <c r="AC51" s="329"/>
      <c r="AD51" s="152"/>
      <c r="AE51" s="153"/>
      <c r="AF51" s="152"/>
      <c r="AG51" s="152"/>
      <c r="AH51" s="134"/>
      <c r="AI51" s="342">
        <f>408-36</f>
        <v>372</v>
      </c>
    </row>
    <row r="52" spans="1:93" ht="33.75" customHeight="1" x14ac:dyDescent="0.25">
      <c r="A52" s="270" t="s">
        <v>214</v>
      </c>
      <c r="B52" s="276" t="s">
        <v>215</v>
      </c>
      <c r="C52" s="74" t="s">
        <v>164</v>
      </c>
      <c r="D52" s="125">
        <v>44</v>
      </c>
      <c r="E52" s="153">
        <v>4</v>
      </c>
      <c r="F52" s="153">
        <v>40</v>
      </c>
      <c r="G52" s="153">
        <v>34</v>
      </c>
      <c r="H52" s="153">
        <v>6</v>
      </c>
      <c r="I52" s="437"/>
      <c r="J52" s="437"/>
      <c r="K52" s="153"/>
      <c r="L52" s="134"/>
      <c r="M52" s="125"/>
      <c r="N52" s="292"/>
      <c r="O52" s="292"/>
      <c r="P52" s="293"/>
      <c r="Q52" s="297"/>
      <c r="R52" s="152"/>
      <c r="S52" s="153"/>
      <c r="T52" s="152"/>
      <c r="U52" s="152"/>
      <c r="V52" s="134"/>
      <c r="W52" s="309"/>
      <c r="X52" s="152"/>
      <c r="Y52" s="153"/>
      <c r="Z52" s="152">
        <v>4</v>
      </c>
      <c r="AA52" s="152">
        <v>40</v>
      </c>
      <c r="AB52" s="299"/>
      <c r="AC52" s="329"/>
      <c r="AD52" s="152"/>
      <c r="AE52" s="153"/>
      <c r="AF52" s="152"/>
      <c r="AG52" s="152"/>
      <c r="AH52" s="134"/>
    </row>
    <row r="53" spans="1:93" ht="18" customHeight="1" x14ac:dyDescent="0.25">
      <c r="A53" s="270" t="s">
        <v>216</v>
      </c>
      <c r="B53" s="276" t="s">
        <v>217</v>
      </c>
      <c r="C53" s="74" t="s">
        <v>207</v>
      </c>
      <c r="D53" s="125">
        <v>54</v>
      </c>
      <c r="E53" s="153"/>
      <c r="F53" s="153">
        <v>48</v>
      </c>
      <c r="G53" s="153">
        <v>48</v>
      </c>
      <c r="H53" s="153"/>
      <c r="I53" s="437"/>
      <c r="J53" s="437"/>
      <c r="K53" s="153">
        <v>6</v>
      </c>
      <c r="L53" s="134"/>
      <c r="M53" s="125"/>
      <c r="N53" s="292"/>
      <c r="O53" s="292"/>
      <c r="P53" s="293"/>
      <c r="Q53" s="297"/>
      <c r="R53" s="152"/>
      <c r="S53" s="153"/>
      <c r="T53" s="152"/>
      <c r="U53" s="152"/>
      <c r="V53" s="134"/>
      <c r="W53" s="309"/>
      <c r="X53" s="152">
        <v>48</v>
      </c>
      <c r="Y53" s="153"/>
      <c r="Z53" s="152"/>
      <c r="AA53" s="152"/>
      <c r="AB53" s="299"/>
      <c r="AC53" s="329"/>
      <c r="AD53" s="152"/>
      <c r="AE53" s="153"/>
      <c r="AF53" s="152"/>
      <c r="AG53" s="152"/>
      <c r="AH53" s="134"/>
    </row>
    <row r="54" spans="1:93" ht="32.25" thickBot="1" x14ac:dyDescent="0.3">
      <c r="A54" s="270" t="s">
        <v>218</v>
      </c>
      <c r="B54" s="276" t="s">
        <v>219</v>
      </c>
      <c r="C54" s="74" t="s">
        <v>220</v>
      </c>
      <c r="D54" s="125">
        <v>126</v>
      </c>
      <c r="E54" s="153"/>
      <c r="F54" s="153">
        <v>126</v>
      </c>
      <c r="G54" s="153">
        <v>36</v>
      </c>
      <c r="H54" s="153">
        <v>90</v>
      </c>
      <c r="I54" s="437"/>
      <c r="J54" s="437"/>
      <c r="K54" s="153"/>
      <c r="L54" s="134"/>
      <c r="M54" s="125"/>
      <c r="N54" s="292"/>
      <c r="O54" s="292"/>
      <c r="P54" s="293"/>
      <c r="Q54" s="297"/>
      <c r="R54" s="152"/>
      <c r="S54" s="153"/>
      <c r="T54" s="152"/>
      <c r="U54" s="152">
        <v>66</v>
      </c>
      <c r="V54" s="134"/>
      <c r="W54" s="309"/>
      <c r="X54" s="310">
        <v>24</v>
      </c>
      <c r="Y54" s="153"/>
      <c r="Z54" s="152"/>
      <c r="AA54" s="310">
        <v>36</v>
      </c>
      <c r="AB54" s="299"/>
      <c r="AC54" s="329"/>
      <c r="AD54" s="152"/>
      <c r="AE54" s="153"/>
      <c r="AF54" s="152"/>
      <c r="AG54" s="152"/>
      <c r="AH54" s="134"/>
    </row>
    <row r="55" spans="1:93" ht="21.75" customHeight="1" thickBot="1" x14ac:dyDescent="0.3">
      <c r="A55" s="270" t="s">
        <v>221</v>
      </c>
      <c r="B55" s="276" t="s">
        <v>222</v>
      </c>
      <c r="C55" s="74" t="s">
        <v>164</v>
      </c>
      <c r="D55" s="125">
        <v>68</v>
      </c>
      <c r="E55" s="153"/>
      <c r="F55" s="153">
        <v>68</v>
      </c>
      <c r="G55" s="153">
        <v>34</v>
      </c>
      <c r="H55" s="153">
        <v>34</v>
      </c>
      <c r="I55" s="437"/>
      <c r="J55" s="437"/>
      <c r="K55" s="153"/>
      <c r="L55" s="134"/>
      <c r="M55" s="125"/>
      <c r="N55" s="292"/>
      <c r="O55" s="292"/>
      <c r="P55" s="293"/>
      <c r="Q55" s="297"/>
      <c r="R55" s="152"/>
      <c r="S55" s="153"/>
      <c r="T55" s="152"/>
      <c r="U55" s="152"/>
      <c r="V55" s="134"/>
      <c r="W55" s="329"/>
      <c r="X55" s="554">
        <v>32</v>
      </c>
      <c r="Y55" s="553"/>
      <c r="Z55" s="559"/>
      <c r="AA55" s="554">
        <v>36</v>
      </c>
      <c r="AB55" s="134"/>
      <c r="AC55" s="329"/>
      <c r="AD55" s="152"/>
      <c r="AE55" s="153"/>
      <c r="AF55" s="152"/>
      <c r="AG55" s="152"/>
      <c r="AH55" s="134"/>
    </row>
    <row r="56" spans="1:93" ht="21.75" customHeight="1" x14ac:dyDescent="0.25">
      <c r="A56" s="270" t="s">
        <v>223</v>
      </c>
      <c r="B56" s="276" t="s">
        <v>224</v>
      </c>
      <c r="C56" s="74" t="s">
        <v>207</v>
      </c>
      <c r="D56" s="125">
        <v>124</v>
      </c>
      <c r="E56" s="153"/>
      <c r="F56" s="153">
        <v>118</v>
      </c>
      <c r="G56" s="153">
        <v>66</v>
      </c>
      <c r="H56" s="153">
        <v>32</v>
      </c>
      <c r="I56" s="153">
        <v>20</v>
      </c>
      <c r="J56" s="437"/>
      <c r="K56" s="153">
        <v>6</v>
      </c>
      <c r="L56" s="134"/>
      <c r="M56" s="125"/>
      <c r="N56" s="292"/>
      <c r="O56" s="292"/>
      <c r="P56" s="293"/>
      <c r="Q56" s="297"/>
      <c r="R56" s="152"/>
      <c r="S56" s="153"/>
      <c r="T56" s="152"/>
      <c r="U56" s="152"/>
      <c r="V56" s="134"/>
      <c r="W56" s="309"/>
      <c r="X56" s="305"/>
      <c r="Y56" s="153"/>
      <c r="Z56" s="152"/>
      <c r="AA56" s="305">
        <v>118</v>
      </c>
      <c r="AB56" s="299"/>
      <c r="AC56" s="329"/>
      <c r="AD56" s="152"/>
      <c r="AE56" s="153"/>
      <c r="AF56" s="152"/>
      <c r="AG56" s="152"/>
      <c r="AH56" s="134"/>
    </row>
    <row r="57" spans="1:93" ht="21.75" customHeight="1" thickBot="1" x14ac:dyDescent="0.3">
      <c r="A57" s="271" t="s">
        <v>225</v>
      </c>
      <c r="B57" s="277" t="s">
        <v>226</v>
      </c>
      <c r="C57" s="79" t="s">
        <v>227</v>
      </c>
      <c r="D57" s="126">
        <v>128</v>
      </c>
      <c r="E57" s="155"/>
      <c r="F57" s="155">
        <v>128</v>
      </c>
      <c r="G57" s="155"/>
      <c r="H57" s="155">
        <v>128</v>
      </c>
      <c r="I57" s="438"/>
      <c r="J57" s="438"/>
      <c r="K57" s="155"/>
      <c r="L57" s="89"/>
      <c r="M57" s="126"/>
      <c r="N57" s="294"/>
      <c r="O57" s="294"/>
      <c r="P57" s="295"/>
      <c r="Q57" s="298"/>
      <c r="R57" s="154"/>
      <c r="S57" s="155"/>
      <c r="T57" s="154"/>
      <c r="U57" s="154">
        <v>32</v>
      </c>
      <c r="V57" s="89"/>
      <c r="W57" s="328"/>
      <c r="X57" s="300">
        <v>22</v>
      </c>
      <c r="Y57" s="301"/>
      <c r="Z57" s="300"/>
      <c r="AA57" s="300">
        <v>44</v>
      </c>
      <c r="AB57" s="302"/>
      <c r="AC57" s="298"/>
      <c r="AD57" s="310">
        <v>30</v>
      </c>
      <c r="AE57" s="311"/>
      <c r="AF57" s="310"/>
      <c r="AG57" s="310"/>
      <c r="AH57" s="89"/>
    </row>
    <row r="58" spans="1:93" ht="16.5" customHeight="1" thickBot="1" x14ac:dyDescent="0.3">
      <c r="A58" s="638" t="s">
        <v>197</v>
      </c>
      <c r="B58" s="535" t="s">
        <v>198</v>
      </c>
      <c r="C58" s="640" t="s">
        <v>322</v>
      </c>
      <c r="D58" s="642">
        <f t="shared" ref="D58:L58" si="30">D60+D67+D71+D76</f>
        <v>2432</v>
      </c>
      <c r="E58" s="636">
        <f t="shared" si="30"/>
        <v>106</v>
      </c>
      <c r="F58" s="636">
        <f t="shared" si="30"/>
        <v>1348</v>
      </c>
      <c r="G58" s="636">
        <f t="shared" si="30"/>
        <v>824</v>
      </c>
      <c r="H58" s="636">
        <f t="shared" si="30"/>
        <v>424</v>
      </c>
      <c r="I58" s="636">
        <f t="shared" si="30"/>
        <v>100</v>
      </c>
      <c r="J58" s="636">
        <f t="shared" si="30"/>
        <v>10</v>
      </c>
      <c r="K58" s="636">
        <f t="shared" si="30"/>
        <v>140</v>
      </c>
      <c r="L58" s="634">
        <f t="shared" si="30"/>
        <v>828</v>
      </c>
      <c r="M58" s="632">
        <v>0</v>
      </c>
      <c r="N58" s="630">
        <v>0</v>
      </c>
      <c r="O58" s="630">
        <v>0</v>
      </c>
      <c r="P58" s="648">
        <v>0</v>
      </c>
      <c r="Q58" s="632">
        <v>4</v>
      </c>
      <c r="R58" s="630">
        <v>130</v>
      </c>
      <c r="S58" s="630">
        <v>0</v>
      </c>
      <c r="T58" s="630">
        <v>16</v>
      </c>
      <c r="U58" s="630">
        <v>260</v>
      </c>
      <c r="V58" s="644">
        <v>180</v>
      </c>
      <c r="W58" s="632">
        <v>16</v>
      </c>
      <c r="X58" s="630">
        <v>152</v>
      </c>
      <c r="Y58" s="646">
        <v>180</v>
      </c>
      <c r="Z58" s="630">
        <v>20</v>
      </c>
      <c r="AA58" s="630">
        <v>318</v>
      </c>
      <c r="AB58" s="644">
        <v>180</v>
      </c>
      <c r="AC58" s="632">
        <v>20</v>
      </c>
      <c r="AD58" s="630">
        <v>258</v>
      </c>
      <c r="AE58" s="646">
        <v>216</v>
      </c>
      <c r="AF58" s="630">
        <v>30</v>
      </c>
      <c r="AG58" s="630">
        <v>230</v>
      </c>
      <c r="AH58" s="644">
        <v>108</v>
      </c>
    </row>
    <row r="59" spans="1:93" ht="18" customHeight="1" thickBot="1" x14ac:dyDescent="0.3">
      <c r="A59" s="639"/>
      <c r="B59" s="535" t="s">
        <v>228</v>
      </c>
      <c r="C59" s="641"/>
      <c r="D59" s="643"/>
      <c r="E59" s="637"/>
      <c r="F59" s="637"/>
      <c r="G59" s="637"/>
      <c r="H59" s="637"/>
      <c r="I59" s="637"/>
      <c r="J59" s="637"/>
      <c r="K59" s="637"/>
      <c r="L59" s="635"/>
      <c r="M59" s="633"/>
      <c r="N59" s="631"/>
      <c r="O59" s="631"/>
      <c r="P59" s="649"/>
      <c r="Q59" s="633"/>
      <c r="R59" s="631"/>
      <c r="S59" s="631"/>
      <c r="T59" s="631"/>
      <c r="U59" s="631"/>
      <c r="V59" s="645"/>
      <c r="W59" s="633"/>
      <c r="X59" s="631"/>
      <c r="Y59" s="647"/>
      <c r="Z59" s="631"/>
      <c r="AA59" s="631"/>
      <c r="AB59" s="645"/>
      <c r="AC59" s="633"/>
      <c r="AD59" s="631"/>
      <c r="AE59" s="647"/>
      <c r="AF59" s="631"/>
      <c r="AG59" s="631"/>
      <c r="AH59" s="645"/>
    </row>
    <row r="60" spans="1:93" s="342" customFormat="1" ht="52.5" customHeight="1" thickBot="1" x14ac:dyDescent="0.3">
      <c r="A60" s="351" t="s">
        <v>229</v>
      </c>
      <c r="B60" s="352" t="s">
        <v>230</v>
      </c>
      <c r="C60" s="358" t="s">
        <v>231</v>
      </c>
      <c r="D60" s="354">
        <f>SUM(D61:D66)</f>
        <v>1144</v>
      </c>
      <c r="E60" s="357">
        <f t="shared" ref="E60:L60" si="31">SUM(E61:E65)</f>
        <v>36</v>
      </c>
      <c r="F60" s="357">
        <f t="shared" si="31"/>
        <v>796</v>
      </c>
      <c r="G60" s="357">
        <f t="shared" si="31"/>
        <v>496</v>
      </c>
      <c r="H60" s="357">
        <f t="shared" si="31"/>
        <v>200</v>
      </c>
      <c r="I60" s="357">
        <f t="shared" si="31"/>
        <v>100</v>
      </c>
      <c r="J60" s="357">
        <f t="shared" si="31"/>
        <v>8</v>
      </c>
      <c r="K60" s="357">
        <f>SUM(K61:K66)</f>
        <v>52</v>
      </c>
      <c r="L60" s="353">
        <f t="shared" si="31"/>
        <v>252</v>
      </c>
      <c r="M60" s="354">
        <v>0</v>
      </c>
      <c r="N60" s="357">
        <v>0</v>
      </c>
      <c r="O60" s="357">
        <v>0</v>
      </c>
      <c r="P60" s="390">
        <v>0</v>
      </c>
      <c r="Q60" s="354">
        <v>0</v>
      </c>
      <c r="R60" s="355">
        <v>18</v>
      </c>
      <c r="S60" s="355">
        <v>0</v>
      </c>
      <c r="T60" s="355">
        <v>6</v>
      </c>
      <c r="U60" s="355">
        <v>142</v>
      </c>
      <c r="V60" s="356">
        <v>36</v>
      </c>
      <c r="W60" s="354">
        <v>16</v>
      </c>
      <c r="X60" s="357">
        <v>118</v>
      </c>
      <c r="Y60" s="357">
        <v>0</v>
      </c>
      <c r="Z60" s="357">
        <v>14</v>
      </c>
      <c r="AA60" s="357">
        <v>306</v>
      </c>
      <c r="AB60" s="356">
        <v>180</v>
      </c>
      <c r="AC60" s="354">
        <v>0</v>
      </c>
      <c r="AD60" s="357">
        <v>156</v>
      </c>
      <c r="AE60" s="357">
        <v>36</v>
      </c>
      <c r="AF60" s="357">
        <v>0</v>
      </c>
      <c r="AG60" s="357">
        <v>56</v>
      </c>
      <c r="AH60" s="353">
        <v>0</v>
      </c>
    </row>
    <row r="61" spans="1:93" s="95" customFormat="1" ht="48" thickBot="1" x14ac:dyDescent="0.3">
      <c r="A61" s="541" t="s">
        <v>232</v>
      </c>
      <c r="B61" s="278" t="s">
        <v>233</v>
      </c>
      <c r="C61" s="94" t="s">
        <v>234</v>
      </c>
      <c r="D61" s="127">
        <v>628</v>
      </c>
      <c r="E61" s="157">
        <v>30</v>
      </c>
      <c r="F61" s="157">
        <v>574</v>
      </c>
      <c r="G61" s="157">
        <v>348</v>
      </c>
      <c r="H61" s="157">
        <v>126</v>
      </c>
      <c r="I61" s="157">
        <v>100</v>
      </c>
      <c r="J61" s="157">
        <v>6</v>
      </c>
      <c r="K61" s="157">
        <v>18</v>
      </c>
      <c r="L61" s="87"/>
      <c r="M61" s="127"/>
      <c r="N61" s="330"/>
      <c r="O61" s="330"/>
      <c r="P61" s="331"/>
      <c r="Q61" s="296"/>
      <c r="R61" s="156">
        <v>18</v>
      </c>
      <c r="S61" s="157"/>
      <c r="T61" s="156"/>
      <c r="U61" s="156">
        <v>98</v>
      </c>
      <c r="V61" s="87"/>
      <c r="W61" s="296">
        <v>16</v>
      </c>
      <c r="X61" s="339">
        <v>80</v>
      </c>
      <c r="Y61" s="157"/>
      <c r="Z61" s="156">
        <v>14</v>
      </c>
      <c r="AA61" s="156">
        <v>196</v>
      </c>
      <c r="AB61" s="87"/>
      <c r="AC61" s="296"/>
      <c r="AD61" s="564">
        <v>126</v>
      </c>
      <c r="AE61" s="563"/>
      <c r="AF61" s="565"/>
      <c r="AG61" s="554">
        <v>56</v>
      </c>
      <c r="AH61" s="87"/>
      <c r="AI61" s="489"/>
      <c r="AJ61" s="489"/>
      <c r="AK61" s="489"/>
      <c r="AL61" s="489"/>
      <c r="AM61" s="489"/>
      <c r="AN61" s="489"/>
      <c r="AO61" s="489"/>
      <c r="AP61" s="489"/>
      <c r="AQ61" s="489"/>
      <c r="AR61" s="489"/>
      <c r="AS61" s="489"/>
      <c r="AT61" s="489"/>
      <c r="AU61" s="489"/>
      <c r="AV61" s="489"/>
      <c r="AW61" s="489"/>
      <c r="AX61" s="489"/>
      <c r="AY61" s="489"/>
      <c r="AZ61" s="489"/>
      <c r="BA61" s="489"/>
      <c r="BB61" s="489"/>
      <c r="BC61" s="489"/>
      <c r="BD61" s="489"/>
      <c r="BE61" s="489"/>
      <c r="BF61" s="489"/>
      <c r="BG61" s="489"/>
      <c r="BH61" s="489"/>
      <c r="BI61" s="489"/>
      <c r="BJ61" s="489"/>
      <c r="BK61" s="489"/>
      <c r="BL61" s="489"/>
      <c r="BM61" s="489"/>
      <c r="BN61" s="489"/>
      <c r="BO61" s="489"/>
      <c r="BP61" s="489"/>
      <c r="BQ61" s="489"/>
      <c r="BR61" s="489"/>
      <c r="BS61" s="489"/>
      <c r="BT61" s="489"/>
      <c r="BU61" s="489"/>
      <c r="BV61" s="489"/>
      <c r="BW61" s="489"/>
      <c r="BX61" s="489"/>
      <c r="BY61" s="489"/>
      <c r="BZ61" s="489"/>
      <c r="CA61" s="489"/>
      <c r="CB61" s="489"/>
      <c r="CC61" s="489"/>
      <c r="CD61" s="489"/>
      <c r="CE61" s="489"/>
      <c r="CF61" s="489"/>
      <c r="CG61" s="489"/>
      <c r="CH61" s="489"/>
      <c r="CI61" s="489"/>
      <c r="CJ61" s="489"/>
      <c r="CK61" s="489"/>
      <c r="CL61" s="489"/>
      <c r="CM61" s="489"/>
      <c r="CN61" s="489"/>
      <c r="CO61" s="489"/>
    </row>
    <row r="62" spans="1:93" s="97" customFormat="1" ht="47.25" x14ac:dyDescent="0.25">
      <c r="A62" s="542" t="s">
        <v>235</v>
      </c>
      <c r="B62" s="279" t="s">
        <v>236</v>
      </c>
      <c r="C62" s="96" t="s">
        <v>237</v>
      </c>
      <c r="D62" s="370">
        <v>236</v>
      </c>
      <c r="E62" s="141">
        <v>6</v>
      </c>
      <c r="F62" s="141">
        <v>222</v>
      </c>
      <c r="G62" s="141">
        <v>148</v>
      </c>
      <c r="H62" s="141">
        <v>74</v>
      </c>
      <c r="I62" s="141"/>
      <c r="J62" s="141">
        <v>2</v>
      </c>
      <c r="K62" s="141">
        <v>6</v>
      </c>
      <c r="L62" s="371"/>
      <c r="M62" s="121"/>
      <c r="N62" s="254"/>
      <c r="O62" s="254"/>
      <c r="P62" s="255"/>
      <c r="Q62" s="260"/>
      <c r="R62" s="140"/>
      <c r="S62" s="141"/>
      <c r="T62" s="140">
        <v>6</v>
      </c>
      <c r="U62" s="140">
        <v>44</v>
      </c>
      <c r="V62" s="133"/>
      <c r="W62" s="326"/>
      <c r="X62" s="140">
        <v>38</v>
      </c>
      <c r="Y62" s="141"/>
      <c r="Z62" s="140"/>
      <c r="AA62" s="140">
        <v>110</v>
      </c>
      <c r="AB62" s="133"/>
      <c r="AC62" s="326"/>
      <c r="AD62" s="305">
        <v>30</v>
      </c>
      <c r="AE62" s="141"/>
      <c r="AF62" s="140"/>
      <c r="AG62" s="162"/>
      <c r="AH62" s="133"/>
      <c r="AI62" s="490"/>
      <c r="AJ62" s="490"/>
      <c r="AK62" s="490"/>
      <c r="AL62" s="490"/>
      <c r="AM62" s="490"/>
      <c r="AN62" s="490"/>
      <c r="AO62" s="490"/>
      <c r="AP62" s="490"/>
      <c r="AQ62" s="490"/>
      <c r="AR62" s="490"/>
      <c r="AS62" s="490"/>
      <c r="AT62" s="490"/>
      <c r="AU62" s="490"/>
      <c r="AV62" s="490"/>
      <c r="AW62" s="490"/>
      <c r="AX62" s="490"/>
      <c r="AY62" s="490"/>
      <c r="AZ62" s="490"/>
      <c r="BA62" s="490"/>
      <c r="BB62" s="490"/>
      <c r="BC62" s="490"/>
      <c r="BD62" s="490"/>
      <c r="BE62" s="490"/>
      <c r="BF62" s="490"/>
      <c r="BG62" s="490"/>
      <c r="BH62" s="490"/>
      <c r="BI62" s="490"/>
      <c r="BJ62" s="490"/>
      <c r="BK62" s="490"/>
      <c r="BL62" s="490"/>
      <c r="BM62" s="490"/>
      <c r="BN62" s="490"/>
      <c r="BO62" s="490"/>
      <c r="BP62" s="490"/>
      <c r="BQ62" s="490"/>
      <c r="BR62" s="490"/>
      <c r="BS62" s="490"/>
      <c r="BT62" s="490"/>
      <c r="BU62" s="490"/>
      <c r="BV62" s="490"/>
      <c r="BW62" s="490"/>
      <c r="BX62" s="490"/>
      <c r="BY62" s="490"/>
      <c r="BZ62" s="490"/>
      <c r="CA62" s="490"/>
      <c r="CB62" s="490"/>
      <c r="CC62" s="490"/>
      <c r="CD62" s="490"/>
      <c r="CE62" s="490"/>
      <c r="CF62" s="490"/>
      <c r="CG62" s="490"/>
      <c r="CH62" s="490"/>
      <c r="CI62" s="490"/>
      <c r="CJ62" s="490"/>
      <c r="CK62" s="490"/>
      <c r="CL62" s="490"/>
      <c r="CM62" s="490"/>
      <c r="CN62" s="490"/>
      <c r="CO62" s="490"/>
    </row>
    <row r="63" spans="1:93" s="97" customFormat="1" ht="21" customHeight="1" x14ac:dyDescent="0.25">
      <c r="A63" s="280" t="s">
        <v>238</v>
      </c>
      <c r="B63" s="281" t="s">
        <v>239</v>
      </c>
      <c r="C63" s="98" t="s">
        <v>164</v>
      </c>
      <c r="D63" s="128">
        <v>36</v>
      </c>
      <c r="E63" s="159"/>
      <c r="F63" s="159"/>
      <c r="G63" s="159"/>
      <c r="H63" s="159"/>
      <c r="I63" s="159"/>
      <c r="J63" s="159"/>
      <c r="K63" s="159"/>
      <c r="L63" s="135">
        <v>36</v>
      </c>
      <c r="M63" s="128"/>
      <c r="N63" s="332"/>
      <c r="O63" s="332"/>
      <c r="P63" s="333"/>
      <c r="Q63" s="323"/>
      <c r="R63" s="158"/>
      <c r="S63" s="159"/>
      <c r="T63" s="158"/>
      <c r="U63" s="158"/>
      <c r="V63" s="335">
        <v>36</v>
      </c>
      <c r="W63" s="338"/>
      <c r="X63" s="158"/>
      <c r="Y63" s="159"/>
      <c r="Z63" s="158"/>
      <c r="AA63" s="158"/>
      <c r="AB63" s="312"/>
      <c r="AC63" s="338"/>
      <c r="AD63" s="158"/>
      <c r="AE63" s="159"/>
      <c r="AF63" s="158"/>
      <c r="AG63" s="158"/>
      <c r="AH63" s="135"/>
      <c r="AI63" s="490"/>
      <c r="AJ63" s="490"/>
      <c r="AK63" s="490"/>
      <c r="AL63" s="490"/>
      <c r="AM63" s="490"/>
      <c r="AN63" s="490"/>
      <c r="AO63" s="490"/>
      <c r="AP63" s="490"/>
      <c r="AQ63" s="490"/>
      <c r="AR63" s="490"/>
      <c r="AS63" s="490"/>
      <c r="AT63" s="490"/>
      <c r="AU63" s="490"/>
      <c r="AV63" s="490"/>
      <c r="AW63" s="490"/>
      <c r="AX63" s="490"/>
      <c r="AY63" s="490"/>
      <c r="AZ63" s="490"/>
      <c r="BA63" s="490"/>
      <c r="BB63" s="490"/>
      <c r="BC63" s="490"/>
      <c r="BD63" s="490"/>
      <c r="BE63" s="490"/>
      <c r="BF63" s="490"/>
      <c r="BG63" s="490"/>
      <c r="BH63" s="490"/>
      <c r="BI63" s="490"/>
      <c r="BJ63" s="490"/>
      <c r="BK63" s="490"/>
      <c r="BL63" s="490"/>
      <c r="BM63" s="490"/>
      <c r="BN63" s="490"/>
      <c r="BO63" s="490"/>
      <c r="BP63" s="490"/>
      <c r="BQ63" s="490"/>
      <c r="BR63" s="490"/>
      <c r="BS63" s="490"/>
      <c r="BT63" s="490"/>
      <c r="BU63" s="490"/>
      <c r="BV63" s="490"/>
      <c r="BW63" s="490"/>
      <c r="BX63" s="490"/>
      <c r="BY63" s="490"/>
      <c r="BZ63" s="490"/>
      <c r="CA63" s="490"/>
      <c r="CB63" s="490"/>
      <c r="CC63" s="490"/>
      <c r="CD63" s="490"/>
      <c r="CE63" s="490"/>
      <c r="CF63" s="490"/>
      <c r="CG63" s="490"/>
      <c r="CH63" s="490"/>
      <c r="CI63" s="490"/>
      <c r="CJ63" s="490"/>
      <c r="CK63" s="490"/>
      <c r="CL63" s="490"/>
      <c r="CM63" s="490"/>
      <c r="CN63" s="490"/>
      <c r="CO63" s="490"/>
    </row>
    <row r="64" spans="1:93" s="97" customFormat="1" ht="31.5" x14ac:dyDescent="0.25">
      <c r="A64" s="280" t="s">
        <v>240</v>
      </c>
      <c r="B64" s="281" t="s">
        <v>241</v>
      </c>
      <c r="C64" s="98" t="s">
        <v>164</v>
      </c>
      <c r="D64" s="128">
        <v>72</v>
      </c>
      <c r="E64" s="159"/>
      <c r="F64" s="159"/>
      <c r="G64" s="159"/>
      <c r="H64" s="159"/>
      <c r="I64" s="159"/>
      <c r="J64" s="159"/>
      <c r="K64" s="159"/>
      <c r="L64" s="135">
        <v>72</v>
      </c>
      <c r="M64" s="128"/>
      <c r="N64" s="332"/>
      <c r="O64" s="332"/>
      <c r="P64" s="333"/>
      <c r="Q64" s="323"/>
      <c r="R64" s="158"/>
      <c r="S64" s="159"/>
      <c r="T64" s="158"/>
      <c r="U64" s="158"/>
      <c r="V64" s="135"/>
      <c r="W64" s="338"/>
      <c r="X64" s="158"/>
      <c r="Y64" s="159"/>
      <c r="Z64" s="158"/>
      <c r="AA64" s="158"/>
      <c r="AB64" s="336">
        <v>36</v>
      </c>
      <c r="AC64" s="338"/>
      <c r="AD64" s="158"/>
      <c r="AE64" s="337">
        <v>36</v>
      </c>
      <c r="AF64" s="158"/>
      <c r="AG64" s="158"/>
      <c r="AH64" s="135"/>
      <c r="AI64" s="490"/>
      <c r="AJ64" s="490"/>
      <c r="AK64" s="490"/>
      <c r="AL64" s="490"/>
      <c r="AM64" s="490"/>
      <c r="AN64" s="490"/>
      <c r="AO64" s="490"/>
      <c r="AP64" s="490"/>
      <c r="AQ64" s="490"/>
      <c r="AR64" s="490"/>
      <c r="AS64" s="490"/>
      <c r="AT64" s="490"/>
      <c r="AU64" s="490"/>
      <c r="AV64" s="490"/>
      <c r="AW64" s="490"/>
      <c r="AX64" s="490"/>
      <c r="AY64" s="490"/>
      <c r="AZ64" s="490"/>
      <c r="BA64" s="490"/>
      <c r="BB64" s="490"/>
      <c r="BC64" s="490"/>
      <c r="BD64" s="490"/>
      <c r="BE64" s="490"/>
      <c r="BF64" s="490"/>
      <c r="BG64" s="490"/>
      <c r="BH64" s="490"/>
      <c r="BI64" s="490"/>
      <c r="BJ64" s="490"/>
      <c r="BK64" s="490"/>
      <c r="BL64" s="490"/>
      <c r="BM64" s="490"/>
      <c r="BN64" s="490"/>
      <c r="BO64" s="490"/>
      <c r="BP64" s="490"/>
      <c r="BQ64" s="490"/>
      <c r="BR64" s="490"/>
      <c r="BS64" s="490"/>
      <c r="BT64" s="490"/>
      <c r="BU64" s="490"/>
      <c r="BV64" s="490"/>
      <c r="BW64" s="490"/>
      <c r="BX64" s="490"/>
      <c r="BY64" s="490"/>
      <c r="BZ64" s="490"/>
      <c r="CA64" s="490"/>
      <c r="CB64" s="490"/>
      <c r="CC64" s="490"/>
      <c r="CD64" s="490"/>
      <c r="CE64" s="490"/>
      <c r="CF64" s="490"/>
      <c r="CG64" s="490"/>
      <c r="CH64" s="490"/>
      <c r="CI64" s="490"/>
      <c r="CJ64" s="490"/>
      <c r="CK64" s="490"/>
      <c r="CL64" s="490"/>
      <c r="CM64" s="490"/>
      <c r="CN64" s="490"/>
      <c r="CO64" s="490"/>
    </row>
    <row r="65" spans="1:93" s="342" customFormat="1" ht="31.5" x14ac:dyDescent="0.25">
      <c r="A65" s="524" t="s">
        <v>329</v>
      </c>
      <c r="B65" s="525" t="s">
        <v>24</v>
      </c>
      <c r="C65" s="526" t="s">
        <v>164</v>
      </c>
      <c r="D65" s="500">
        <v>144</v>
      </c>
      <c r="E65" s="501"/>
      <c r="F65" s="501"/>
      <c r="G65" s="501"/>
      <c r="H65" s="501"/>
      <c r="I65" s="501"/>
      <c r="J65" s="501"/>
      <c r="K65" s="501"/>
      <c r="L65" s="527">
        <v>144</v>
      </c>
      <c r="M65" s="500"/>
      <c r="N65" s="501"/>
      <c r="O65" s="501"/>
      <c r="P65" s="515"/>
      <c r="Q65" s="502"/>
      <c r="R65" s="503"/>
      <c r="S65" s="501"/>
      <c r="T65" s="503"/>
      <c r="U65" s="503"/>
      <c r="V65" s="527"/>
      <c r="W65" s="502"/>
      <c r="X65" s="503"/>
      <c r="Y65" s="501"/>
      <c r="Z65" s="503"/>
      <c r="AA65" s="503"/>
      <c r="AB65" s="504">
        <v>144</v>
      </c>
      <c r="AC65" s="502"/>
      <c r="AD65" s="503"/>
      <c r="AE65" s="501"/>
      <c r="AF65" s="503"/>
      <c r="AG65" s="503"/>
      <c r="AH65" s="527"/>
    </row>
    <row r="66" spans="1:93" s="342" customFormat="1" ht="23.25" customHeight="1" thickBot="1" x14ac:dyDescent="0.3">
      <c r="A66" s="523" t="s">
        <v>325</v>
      </c>
      <c r="B66" s="536" t="s">
        <v>326</v>
      </c>
      <c r="C66" s="343" t="s">
        <v>231</v>
      </c>
      <c r="D66" s="345">
        <v>28</v>
      </c>
      <c r="E66" s="346"/>
      <c r="F66" s="346"/>
      <c r="G66" s="346"/>
      <c r="H66" s="346"/>
      <c r="I66" s="346"/>
      <c r="J66" s="346"/>
      <c r="K66" s="346">
        <v>28</v>
      </c>
      <c r="L66" s="344"/>
      <c r="M66" s="345"/>
      <c r="N66" s="346"/>
      <c r="O66" s="346"/>
      <c r="P66" s="347"/>
      <c r="Q66" s="341"/>
      <c r="R66" s="164"/>
      <c r="S66" s="346"/>
      <c r="T66" s="164"/>
      <c r="U66" s="164"/>
      <c r="V66" s="344"/>
      <c r="W66" s="341"/>
      <c r="X66" s="164"/>
      <c r="Y66" s="346"/>
      <c r="Z66" s="164"/>
      <c r="AA66" s="164"/>
      <c r="AB66" s="511"/>
      <c r="AC66" s="341"/>
      <c r="AD66" s="164"/>
      <c r="AE66" s="346"/>
      <c r="AF66" s="164"/>
      <c r="AG66" s="164"/>
      <c r="AH66" s="344"/>
    </row>
    <row r="67" spans="1:93" s="95" customFormat="1" ht="32.25" thickBot="1" x14ac:dyDescent="0.3">
      <c r="A67" s="351" t="s">
        <v>242</v>
      </c>
      <c r="B67" s="352" t="s">
        <v>243</v>
      </c>
      <c r="C67" s="419" t="s">
        <v>231</v>
      </c>
      <c r="D67" s="359">
        <v>392</v>
      </c>
      <c r="E67" s="360">
        <v>50</v>
      </c>
      <c r="F67" s="360">
        <v>204</v>
      </c>
      <c r="G67" s="360">
        <v>130</v>
      </c>
      <c r="H67" s="360">
        <v>74</v>
      </c>
      <c r="I67" s="360">
        <v>0</v>
      </c>
      <c r="J67" s="360">
        <v>2</v>
      </c>
      <c r="K67" s="360">
        <v>28</v>
      </c>
      <c r="L67" s="358">
        <v>108</v>
      </c>
      <c r="M67" s="359">
        <v>0</v>
      </c>
      <c r="N67" s="360">
        <v>0</v>
      </c>
      <c r="O67" s="360">
        <v>0</v>
      </c>
      <c r="P67" s="361">
        <v>0</v>
      </c>
      <c r="Q67" s="359">
        <v>0</v>
      </c>
      <c r="R67" s="360">
        <v>0</v>
      </c>
      <c r="S67" s="360">
        <v>0</v>
      </c>
      <c r="T67" s="360">
        <v>0</v>
      </c>
      <c r="U67" s="360">
        <v>0</v>
      </c>
      <c r="V67" s="358">
        <v>0</v>
      </c>
      <c r="W67" s="359">
        <v>0</v>
      </c>
      <c r="X67" s="360">
        <v>0</v>
      </c>
      <c r="Y67" s="360">
        <v>0</v>
      </c>
      <c r="Z67" s="360">
        <v>0</v>
      </c>
      <c r="AA67" s="360">
        <v>0</v>
      </c>
      <c r="AB67" s="358">
        <v>0</v>
      </c>
      <c r="AC67" s="359">
        <v>20</v>
      </c>
      <c r="AD67" s="360">
        <v>30</v>
      </c>
      <c r="AE67" s="360">
        <v>0</v>
      </c>
      <c r="AF67" s="360">
        <v>30</v>
      </c>
      <c r="AG67" s="360">
        <v>174</v>
      </c>
      <c r="AH67" s="358">
        <v>108</v>
      </c>
      <c r="AI67" s="489"/>
      <c r="AJ67" s="489"/>
      <c r="AK67" s="489"/>
      <c r="AL67" s="489"/>
      <c r="AM67" s="489"/>
      <c r="AN67" s="489"/>
      <c r="AO67" s="489"/>
      <c r="AP67" s="489"/>
      <c r="AQ67" s="489"/>
      <c r="AR67" s="489"/>
      <c r="AS67" s="489"/>
      <c r="AT67" s="489"/>
      <c r="AU67" s="489"/>
      <c r="AV67" s="489"/>
      <c r="AW67" s="489"/>
      <c r="AX67" s="489"/>
      <c r="AY67" s="489"/>
      <c r="AZ67" s="489"/>
      <c r="BA67" s="489"/>
      <c r="BB67" s="489"/>
      <c r="BC67" s="489"/>
      <c r="BD67" s="489"/>
      <c r="BE67" s="489"/>
      <c r="BF67" s="489"/>
      <c r="BG67" s="489"/>
      <c r="BH67" s="489"/>
      <c r="BI67" s="489"/>
      <c r="BJ67" s="489"/>
      <c r="BK67" s="489"/>
      <c r="BL67" s="489"/>
      <c r="BM67" s="489"/>
      <c r="BN67" s="489"/>
      <c r="BO67" s="489"/>
      <c r="BP67" s="489"/>
      <c r="BQ67" s="489"/>
      <c r="BR67" s="489"/>
      <c r="BS67" s="489"/>
      <c r="BT67" s="489"/>
      <c r="BU67" s="489"/>
      <c r="BV67" s="489"/>
      <c r="BW67" s="489"/>
      <c r="BX67" s="489"/>
      <c r="BY67" s="489"/>
      <c r="BZ67" s="489"/>
      <c r="CA67" s="489"/>
      <c r="CB67" s="489"/>
      <c r="CC67" s="489"/>
      <c r="CD67" s="489"/>
      <c r="CE67" s="489"/>
      <c r="CF67" s="489"/>
      <c r="CG67" s="489"/>
      <c r="CH67" s="489"/>
      <c r="CI67" s="489"/>
      <c r="CJ67" s="489"/>
      <c r="CK67" s="489"/>
      <c r="CL67" s="489"/>
      <c r="CM67" s="489"/>
      <c r="CN67" s="489"/>
      <c r="CO67" s="489"/>
    </row>
    <row r="68" spans="1:93" s="97" customFormat="1" ht="47.25" x14ac:dyDescent="0.25">
      <c r="A68" s="543" t="s">
        <v>244</v>
      </c>
      <c r="B68" s="282" t="s">
        <v>245</v>
      </c>
      <c r="C68" s="99" t="s">
        <v>166</v>
      </c>
      <c r="D68" s="129">
        <v>254</v>
      </c>
      <c r="E68" s="163">
        <v>50</v>
      </c>
      <c r="F68" s="163">
        <v>204</v>
      </c>
      <c r="G68" s="163">
        <v>130</v>
      </c>
      <c r="H68" s="163">
        <v>74</v>
      </c>
      <c r="I68" s="163"/>
      <c r="J68" s="163">
        <v>2</v>
      </c>
      <c r="K68" s="163">
        <v>6</v>
      </c>
      <c r="L68" s="100"/>
      <c r="M68" s="129"/>
      <c r="N68" s="349"/>
      <c r="O68" s="349"/>
      <c r="P68" s="350"/>
      <c r="Q68" s="372"/>
      <c r="R68" s="162"/>
      <c r="S68" s="163"/>
      <c r="T68" s="162"/>
      <c r="U68" s="162"/>
      <c r="V68" s="100"/>
      <c r="W68" s="372"/>
      <c r="X68" s="162"/>
      <c r="Y68" s="163"/>
      <c r="Z68" s="162"/>
      <c r="AA68" s="162"/>
      <c r="AB68" s="100"/>
      <c r="AC68" s="340">
        <v>20</v>
      </c>
      <c r="AD68" s="305">
        <v>30</v>
      </c>
      <c r="AE68" s="306"/>
      <c r="AF68" s="305">
        <v>30</v>
      </c>
      <c r="AG68" s="313">
        <v>174</v>
      </c>
      <c r="AH68" s="101"/>
      <c r="AI68" s="490"/>
      <c r="AJ68" s="490"/>
      <c r="AK68" s="490"/>
      <c r="AL68" s="490"/>
      <c r="AM68" s="490"/>
      <c r="AN68" s="490"/>
      <c r="AO68" s="490"/>
      <c r="AP68" s="490"/>
      <c r="AQ68" s="490"/>
      <c r="AR68" s="490"/>
      <c r="AS68" s="490"/>
      <c r="AT68" s="490"/>
      <c r="AU68" s="490"/>
      <c r="AV68" s="490"/>
      <c r="AW68" s="490"/>
      <c r="AX68" s="490"/>
      <c r="AY68" s="490"/>
      <c r="AZ68" s="490"/>
      <c r="BA68" s="490"/>
      <c r="BB68" s="490"/>
      <c r="BC68" s="490"/>
      <c r="BD68" s="490"/>
      <c r="BE68" s="490"/>
      <c r="BF68" s="490"/>
      <c r="BG68" s="490"/>
      <c r="BH68" s="490"/>
      <c r="BI68" s="490"/>
      <c r="BJ68" s="490"/>
      <c r="BK68" s="490"/>
      <c r="BL68" s="490"/>
      <c r="BM68" s="490"/>
      <c r="BN68" s="490"/>
      <c r="BO68" s="490"/>
      <c r="BP68" s="490"/>
      <c r="BQ68" s="490"/>
      <c r="BR68" s="490"/>
      <c r="BS68" s="490"/>
      <c r="BT68" s="490"/>
      <c r="BU68" s="490"/>
      <c r="BV68" s="490"/>
      <c r="BW68" s="490"/>
      <c r="BX68" s="490"/>
      <c r="BY68" s="490"/>
      <c r="BZ68" s="490"/>
      <c r="CA68" s="490"/>
      <c r="CB68" s="490"/>
      <c r="CC68" s="490"/>
      <c r="CD68" s="490"/>
      <c r="CE68" s="490"/>
      <c r="CF68" s="490"/>
      <c r="CG68" s="490"/>
      <c r="CH68" s="490"/>
      <c r="CI68" s="490"/>
      <c r="CJ68" s="490"/>
      <c r="CK68" s="490"/>
      <c r="CL68" s="490"/>
      <c r="CM68" s="490"/>
      <c r="CN68" s="490"/>
      <c r="CO68" s="490"/>
    </row>
    <row r="69" spans="1:93" s="342" customFormat="1" ht="31.5" x14ac:dyDescent="0.25">
      <c r="A69" s="517" t="s">
        <v>330</v>
      </c>
      <c r="B69" s="518" t="s">
        <v>24</v>
      </c>
      <c r="C69" s="519" t="s">
        <v>164</v>
      </c>
      <c r="D69" s="379">
        <v>108</v>
      </c>
      <c r="E69" s="380"/>
      <c r="F69" s="380"/>
      <c r="G69" s="380"/>
      <c r="H69" s="380"/>
      <c r="I69" s="380"/>
      <c r="J69" s="380"/>
      <c r="K69" s="380"/>
      <c r="L69" s="520">
        <v>108</v>
      </c>
      <c r="M69" s="379"/>
      <c r="N69" s="380"/>
      <c r="O69" s="380"/>
      <c r="P69" s="381"/>
      <c r="Q69" s="375"/>
      <c r="R69" s="167"/>
      <c r="S69" s="380"/>
      <c r="T69" s="167"/>
      <c r="U69" s="167"/>
      <c r="V69" s="521"/>
      <c r="W69" s="375"/>
      <c r="X69" s="167"/>
      <c r="Y69" s="380"/>
      <c r="Z69" s="167"/>
      <c r="AA69" s="167"/>
      <c r="AB69" s="521"/>
      <c r="AC69" s="375"/>
      <c r="AD69" s="167"/>
      <c r="AE69" s="380"/>
      <c r="AF69" s="167"/>
      <c r="AG69" s="167"/>
      <c r="AH69" s="522">
        <v>108</v>
      </c>
    </row>
    <row r="70" spans="1:93" s="342" customFormat="1" ht="21" customHeight="1" thickBot="1" x14ac:dyDescent="0.3">
      <c r="A70" s="523" t="s">
        <v>328</v>
      </c>
      <c r="B70" s="536" t="s">
        <v>326</v>
      </c>
      <c r="C70" s="343" t="s">
        <v>231</v>
      </c>
      <c r="D70" s="345">
        <v>30</v>
      </c>
      <c r="E70" s="346"/>
      <c r="F70" s="346"/>
      <c r="G70" s="346"/>
      <c r="H70" s="346"/>
      <c r="I70" s="346"/>
      <c r="J70" s="346"/>
      <c r="K70" s="346">
        <v>22</v>
      </c>
      <c r="L70" s="348"/>
      <c r="M70" s="345"/>
      <c r="N70" s="346"/>
      <c r="O70" s="346"/>
      <c r="P70" s="347"/>
      <c r="Q70" s="341"/>
      <c r="R70" s="164"/>
      <c r="S70" s="346"/>
      <c r="T70" s="164"/>
      <c r="U70" s="164"/>
      <c r="V70" s="344"/>
      <c r="W70" s="341"/>
      <c r="X70" s="164"/>
      <c r="Y70" s="346"/>
      <c r="Z70" s="164"/>
      <c r="AA70" s="164"/>
      <c r="AB70" s="344"/>
      <c r="AC70" s="341"/>
      <c r="AD70" s="164"/>
      <c r="AE70" s="346"/>
      <c r="AF70" s="164"/>
      <c r="AG70" s="164"/>
      <c r="AH70" s="334"/>
    </row>
    <row r="71" spans="1:93" s="95" customFormat="1" ht="63.75" thickBot="1" x14ac:dyDescent="0.3">
      <c r="A71" s="351" t="s">
        <v>246</v>
      </c>
      <c r="B71" s="352" t="s">
        <v>247</v>
      </c>
      <c r="C71" s="358" t="s">
        <v>340</v>
      </c>
      <c r="D71" s="359">
        <v>474</v>
      </c>
      <c r="E71" s="360">
        <f t="shared" ref="E71:L71" si="32">SUM(E72:E74)</f>
        <v>10</v>
      </c>
      <c r="F71" s="360">
        <f t="shared" si="32"/>
        <v>254</v>
      </c>
      <c r="G71" s="360">
        <f t="shared" si="32"/>
        <v>152</v>
      </c>
      <c r="H71" s="360">
        <f t="shared" si="32"/>
        <v>102</v>
      </c>
      <c r="I71" s="360">
        <f t="shared" si="32"/>
        <v>0</v>
      </c>
      <c r="J71" s="360">
        <f t="shared" si="32"/>
        <v>0</v>
      </c>
      <c r="K71" s="360">
        <v>30</v>
      </c>
      <c r="L71" s="358">
        <f t="shared" si="32"/>
        <v>180</v>
      </c>
      <c r="M71" s="359">
        <v>0</v>
      </c>
      <c r="N71" s="360">
        <v>0</v>
      </c>
      <c r="O71" s="360">
        <v>0</v>
      </c>
      <c r="P71" s="369">
        <v>0</v>
      </c>
      <c r="Q71" s="359">
        <v>4</v>
      </c>
      <c r="R71" s="362">
        <v>112</v>
      </c>
      <c r="S71" s="362">
        <v>0</v>
      </c>
      <c r="T71" s="362">
        <v>0</v>
      </c>
      <c r="U71" s="362">
        <v>58</v>
      </c>
      <c r="V71" s="358">
        <v>0</v>
      </c>
      <c r="W71" s="359">
        <v>0</v>
      </c>
      <c r="X71" s="362">
        <v>0</v>
      </c>
      <c r="Y71" s="362">
        <v>0</v>
      </c>
      <c r="Z71" s="362">
        <v>6</v>
      </c>
      <c r="AA71" s="362">
        <v>12</v>
      </c>
      <c r="AB71" s="358">
        <v>0</v>
      </c>
      <c r="AC71" s="359">
        <v>0</v>
      </c>
      <c r="AD71" s="362">
        <v>72</v>
      </c>
      <c r="AE71" s="362">
        <v>180</v>
      </c>
      <c r="AF71" s="362">
        <v>0</v>
      </c>
      <c r="AG71" s="362">
        <v>0</v>
      </c>
      <c r="AH71" s="358">
        <v>0</v>
      </c>
      <c r="AI71" s="489"/>
      <c r="AJ71" s="489"/>
      <c r="AK71" s="489"/>
      <c r="AL71" s="489"/>
      <c r="AM71" s="489"/>
      <c r="AN71" s="489"/>
      <c r="AO71" s="489"/>
      <c r="AP71" s="489"/>
      <c r="AQ71" s="489"/>
      <c r="AR71" s="489"/>
      <c r="AS71" s="489"/>
      <c r="AT71" s="489"/>
      <c r="AU71" s="489"/>
      <c r="AV71" s="489"/>
      <c r="AW71" s="489"/>
      <c r="AX71" s="489"/>
      <c r="AY71" s="489"/>
      <c r="AZ71" s="489"/>
      <c r="BA71" s="489"/>
      <c r="BB71" s="489"/>
      <c r="BC71" s="489"/>
      <c r="BD71" s="489"/>
      <c r="BE71" s="489"/>
      <c r="BF71" s="489"/>
      <c r="BG71" s="489"/>
      <c r="BH71" s="489"/>
      <c r="BI71" s="489"/>
      <c r="BJ71" s="489"/>
      <c r="BK71" s="489"/>
      <c r="BL71" s="489"/>
      <c r="BM71" s="489"/>
      <c r="BN71" s="489"/>
      <c r="BO71" s="489"/>
      <c r="BP71" s="489"/>
      <c r="BQ71" s="489"/>
      <c r="BR71" s="489"/>
      <c r="BS71" s="489"/>
      <c r="BT71" s="489"/>
      <c r="BU71" s="489"/>
      <c r="BV71" s="489"/>
      <c r="BW71" s="489"/>
      <c r="BX71" s="489"/>
      <c r="BY71" s="489"/>
      <c r="BZ71" s="489"/>
      <c r="CA71" s="489"/>
      <c r="CB71" s="489"/>
      <c r="CC71" s="489"/>
      <c r="CD71" s="489"/>
      <c r="CE71" s="489"/>
      <c r="CF71" s="489"/>
      <c r="CG71" s="489"/>
      <c r="CH71" s="489"/>
      <c r="CI71" s="489"/>
      <c r="CJ71" s="489"/>
      <c r="CK71" s="489"/>
      <c r="CL71" s="489"/>
      <c r="CM71" s="489"/>
      <c r="CN71" s="489"/>
      <c r="CO71" s="489"/>
    </row>
    <row r="72" spans="1:93" s="97" customFormat="1" ht="32.25" thickBot="1" x14ac:dyDescent="0.3">
      <c r="A72" s="541" t="s">
        <v>248</v>
      </c>
      <c r="B72" s="278" t="s">
        <v>249</v>
      </c>
      <c r="C72" s="397" t="s">
        <v>311</v>
      </c>
      <c r="D72" s="120">
        <v>264</v>
      </c>
      <c r="E72" s="139">
        <v>10</v>
      </c>
      <c r="F72" s="139">
        <v>254</v>
      </c>
      <c r="G72" s="139">
        <v>152</v>
      </c>
      <c r="H72" s="139">
        <v>102</v>
      </c>
      <c r="I72" s="139"/>
      <c r="J72" s="139"/>
      <c r="K72" s="139" t="s">
        <v>112</v>
      </c>
      <c r="L72" s="68"/>
      <c r="M72" s="262"/>
      <c r="N72" s="252"/>
      <c r="O72" s="252"/>
      <c r="P72" s="253"/>
      <c r="Q72" s="258">
        <v>4</v>
      </c>
      <c r="R72" s="156">
        <v>112</v>
      </c>
      <c r="S72" s="139"/>
      <c r="T72" s="138"/>
      <c r="U72" s="156">
        <v>58</v>
      </c>
      <c r="V72" s="68"/>
      <c r="W72" s="258"/>
      <c r="X72" s="138"/>
      <c r="Y72" s="139"/>
      <c r="Z72" s="138">
        <v>6</v>
      </c>
      <c r="AA72" s="156">
        <v>12</v>
      </c>
      <c r="AB72" s="68"/>
      <c r="AC72" s="258"/>
      <c r="AD72" s="152">
        <v>72</v>
      </c>
      <c r="AE72" s="139"/>
      <c r="AF72" s="138"/>
      <c r="AG72" s="138"/>
      <c r="AH72" s="68"/>
      <c r="AI72" s="490"/>
      <c r="AJ72" s="490"/>
      <c r="AK72" s="490"/>
      <c r="AL72" s="490"/>
      <c r="AM72" s="490"/>
      <c r="AN72" s="490"/>
      <c r="AO72" s="490"/>
      <c r="AP72" s="490"/>
      <c r="AQ72" s="490"/>
      <c r="AR72" s="490"/>
      <c r="AS72" s="490"/>
      <c r="AT72" s="490"/>
      <c r="AU72" s="490"/>
      <c r="AV72" s="490"/>
      <c r="AW72" s="490"/>
      <c r="AX72" s="490"/>
      <c r="AY72" s="490"/>
      <c r="AZ72" s="490"/>
      <c r="BA72" s="490"/>
      <c r="BB72" s="490"/>
      <c r="BC72" s="490"/>
      <c r="BD72" s="490"/>
      <c r="BE72" s="490"/>
      <c r="BF72" s="490"/>
      <c r="BG72" s="490"/>
      <c r="BH72" s="490"/>
      <c r="BI72" s="490"/>
      <c r="BJ72" s="490"/>
      <c r="BK72" s="490"/>
      <c r="BL72" s="490"/>
      <c r="BM72" s="490"/>
      <c r="BN72" s="490"/>
      <c r="BO72" s="490"/>
      <c r="BP72" s="490"/>
      <c r="BQ72" s="490"/>
      <c r="BR72" s="490"/>
      <c r="BS72" s="490"/>
      <c r="BT72" s="490"/>
      <c r="BU72" s="490"/>
      <c r="BV72" s="490"/>
      <c r="BW72" s="490"/>
      <c r="BX72" s="490"/>
      <c r="BY72" s="490"/>
      <c r="BZ72" s="490"/>
      <c r="CA72" s="490"/>
      <c r="CB72" s="490"/>
      <c r="CC72" s="490"/>
      <c r="CD72" s="490"/>
      <c r="CE72" s="490"/>
      <c r="CF72" s="490"/>
      <c r="CG72" s="490"/>
      <c r="CH72" s="490"/>
      <c r="CI72" s="490"/>
      <c r="CJ72" s="490"/>
      <c r="CK72" s="490"/>
      <c r="CL72" s="490"/>
      <c r="CM72" s="490"/>
      <c r="CN72" s="490"/>
      <c r="CO72" s="490"/>
    </row>
    <row r="73" spans="1:93" s="97" customFormat="1" ht="21.75" customHeight="1" thickBot="1" x14ac:dyDescent="0.3">
      <c r="A73" s="283" t="s">
        <v>250</v>
      </c>
      <c r="B73" s="284" t="s">
        <v>23</v>
      </c>
      <c r="C73" s="102" t="s">
        <v>164</v>
      </c>
      <c r="D73" s="429">
        <v>36</v>
      </c>
      <c r="E73" s="166"/>
      <c r="F73" s="166"/>
      <c r="G73" s="166"/>
      <c r="H73" s="166"/>
      <c r="I73" s="166"/>
      <c r="J73" s="166"/>
      <c r="K73" s="166"/>
      <c r="L73" s="103">
        <v>36</v>
      </c>
      <c r="M73" s="376"/>
      <c r="N73" s="377"/>
      <c r="O73" s="377"/>
      <c r="P73" s="378"/>
      <c r="Q73" s="373"/>
      <c r="R73" s="374"/>
      <c r="S73" s="166"/>
      <c r="T73" s="374"/>
      <c r="U73" s="374"/>
      <c r="V73" s="103"/>
      <c r="W73" s="373"/>
      <c r="X73" s="374"/>
      <c r="Y73" s="166"/>
      <c r="Z73" s="374"/>
      <c r="AA73" s="555"/>
      <c r="AB73" s="396"/>
      <c r="AC73" s="373"/>
      <c r="AD73" s="559"/>
      <c r="AE73" s="562">
        <v>36</v>
      </c>
      <c r="AF73" s="374"/>
      <c r="AG73" s="374"/>
      <c r="AH73" s="103"/>
      <c r="AI73" s="490"/>
      <c r="AJ73" s="490"/>
      <c r="AK73" s="490"/>
      <c r="AL73" s="490"/>
      <c r="AM73" s="490"/>
      <c r="AN73" s="490"/>
      <c r="AO73" s="490"/>
      <c r="AP73" s="490"/>
      <c r="AQ73" s="490"/>
      <c r="AR73" s="490"/>
      <c r="AS73" s="490"/>
      <c r="AT73" s="490"/>
      <c r="AU73" s="490"/>
      <c r="AV73" s="490"/>
      <c r="AW73" s="490"/>
      <c r="AX73" s="490"/>
      <c r="AY73" s="490"/>
      <c r="AZ73" s="490"/>
      <c r="BA73" s="490"/>
      <c r="BB73" s="490"/>
      <c r="BC73" s="490"/>
      <c r="BD73" s="490"/>
      <c r="BE73" s="490"/>
      <c r="BF73" s="490"/>
      <c r="BG73" s="490"/>
      <c r="BH73" s="490"/>
      <c r="BI73" s="490"/>
      <c r="BJ73" s="490"/>
      <c r="BK73" s="490"/>
      <c r="BL73" s="490"/>
      <c r="BM73" s="490"/>
      <c r="BN73" s="490"/>
      <c r="BO73" s="490"/>
      <c r="BP73" s="490"/>
      <c r="BQ73" s="490"/>
      <c r="BR73" s="490"/>
      <c r="BS73" s="490"/>
      <c r="BT73" s="490"/>
      <c r="BU73" s="490"/>
      <c r="BV73" s="490"/>
      <c r="BW73" s="490"/>
      <c r="BX73" s="490"/>
      <c r="BY73" s="490"/>
      <c r="BZ73" s="490"/>
      <c r="CA73" s="490"/>
      <c r="CB73" s="490"/>
      <c r="CC73" s="490"/>
      <c r="CD73" s="490"/>
      <c r="CE73" s="490"/>
      <c r="CF73" s="490"/>
      <c r="CG73" s="490"/>
      <c r="CH73" s="490"/>
      <c r="CI73" s="490"/>
      <c r="CJ73" s="490"/>
      <c r="CK73" s="490"/>
      <c r="CL73" s="490"/>
      <c r="CM73" s="490"/>
      <c r="CN73" s="490"/>
      <c r="CO73" s="490"/>
    </row>
    <row r="74" spans="1:93" s="93" customFormat="1" ht="18.75" customHeight="1" x14ac:dyDescent="0.25">
      <c r="A74" s="283" t="s">
        <v>331</v>
      </c>
      <c r="B74" s="284" t="s">
        <v>251</v>
      </c>
      <c r="C74" s="102" t="s">
        <v>164</v>
      </c>
      <c r="D74" s="429">
        <v>144</v>
      </c>
      <c r="E74" s="166"/>
      <c r="F74" s="166"/>
      <c r="G74" s="166"/>
      <c r="H74" s="166"/>
      <c r="I74" s="166"/>
      <c r="J74" s="166"/>
      <c r="K74" s="166"/>
      <c r="L74" s="103">
        <v>144</v>
      </c>
      <c r="M74" s="376"/>
      <c r="N74" s="377"/>
      <c r="O74" s="377"/>
      <c r="P74" s="378"/>
      <c r="Q74" s="373"/>
      <c r="R74" s="374"/>
      <c r="S74" s="166"/>
      <c r="T74" s="374"/>
      <c r="U74" s="374"/>
      <c r="V74" s="103"/>
      <c r="W74" s="373"/>
      <c r="X74" s="374"/>
      <c r="Y74" s="166"/>
      <c r="Z74" s="374"/>
      <c r="AA74" s="374"/>
      <c r="AB74" s="560"/>
      <c r="AC74" s="373"/>
      <c r="AD74" s="374"/>
      <c r="AE74" s="561">
        <v>144</v>
      </c>
      <c r="AF74" s="374"/>
      <c r="AG74" s="374"/>
      <c r="AH74" s="103"/>
      <c r="AI74" s="342"/>
      <c r="AJ74" s="342" t="s">
        <v>252</v>
      </c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342"/>
      <c r="BC74" s="342"/>
      <c r="BD74" s="342"/>
      <c r="BE74" s="342"/>
      <c r="BF74" s="342"/>
      <c r="BG74" s="342"/>
      <c r="BH74" s="342"/>
      <c r="BI74" s="342"/>
      <c r="BJ74" s="342"/>
      <c r="BK74" s="342"/>
      <c r="BL74" s="342"/>
      <c r="BM74" s="342"/>
      <c r="BN74" s="342"/>
      <c r="BO74" s="342"/>
      <c r="BP74" s="342"/>
      <c r="BQ74" s="342"/>
      <c r="BR74" s="342"/>
      <c r="BS74" s="342"/>
      <c r="BT74" s="342"/>
      <c r="BU74" s="342"/>
      <c r="BV74" s="342"/>
      <c r="BW74" s="342"/>
      <c r="BX74" s="342"/>
      <c r="BY74" s="342"/>
      <c r="BZ74" s="342"/>
      <c r="CA74" s="342"/>
      <c r="CB74" s="342"/>
      <c r="CC74" s="342"/>
      <c r="CD74" s="342"/>
      <c r="CE74" s="342"/>
      <c r="CF74" s="342"/>
      <c r="CG74" s="342"/>
      <c r="CH74" s="342"/>
      <c r="CI74" s="342"/>
      <c r="CJ74" s="342"/>
      <c r="CK74" s="342"/>
      <c r="CL74" s="342"/>
      <c r="CM74" s="342"/>
      <c r="CN74" s="342"/>
      <c r="CO74" s="342"/>
    </row>
    <row r="75" spans="1:93" s="93" customFormat="1" ht="23.25" customHeight="1" thickBot="1" x14ac:dyDescent="0.3">
      <c r="A75" s="516" t="s">
        <v>327</v>
      </c>
      <c r="B75" s="536" t="s">
        <v>326</v>
      </c>
      <c r="C75" s="506" t="s">
        <v>231</v>
      </c>
      <c r="D75" s="497">
        <v>30</v>
      </c>
      <c r="E75" s="498"/>
      <c r="F75" s="498"/>
      <c r="G75" s="498"/>
      <c r="H75" s="498"/>
      <c r="I75" s="498"/>
      <c r="J75" s="498"/>
      <c r="K75" s="498">
        <v>30</v>
      </c>
      <c r="L75" s="499"/>
      <c r="M75" s="500"/>
      <c r="N75" s="501"/>
      <c r="O75" s="501"/>
      <c r="P75" s="515"/>
      <c r="Q75" s="502"/>
      <c r="R75" s="160"/>
      <c r="S75" s="161"/>
      <c r="T75" s="160"/>
      <c r="U75" s="160"/>
      <c r="V75" s="499"/>
      <c r="W75" s="502"/>
      <c r="X75" s="503"/>
      <c r="Y75" s="498"/>
      <c r="Z75" s="503"/>
      <c r="AA75" s="503"/>
      <c r="AB75" s="506"/>
      <c r="AC75" s="502"/>
      <c r="AD75" s="503"/>
      <c r="AE75" s="505"/>
      <c r="AF75" s="503"/>
      <c r="AG75" s="503"/>
      <c r="AH75" s="499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342"/>
      <c r="BC75" s="342"/>
      <c r="BD75" s="342"/>
      <c r="BE75" s="342"/>
      <c r="BF75" s="342"/>
      <c r="BG75" s="342"/>
      <c r="BH75" s="342"/>
      <c r="BI75" s="342"/>
      <c r="BJ75" s="342"/>
      <c r="BK75" s="342"/>
      <c r="BL75" s="342"/>
      <c r="BM75" s="342"/>
      <c r="BN75" s="342"/>
      <c r="BO75" s="342"/>
      <c r="BP75" s="342"/>
      <c r="BQ75" s="342"/>
      <c r="BR75" s="342"/>
      <c r="BS75" s="342"/>
      <c r="BT75" s="342"/>
      <c r="BU75" s="342"/>
      <c r="BV75" s="342"/>
      <c r="BW75" s="342"/>
      <c r="BX75" s="342"/>
      <c r="BY75" s="342"/>
      <c r="BZ75" s="342"/>
      <c r="CA75" s="342"/>
      <c r="CB75" s="342"/>
      <c r="CC75" s="342"/>
      <c r="CD75" s="342"/>
      <c r="CE75" s="342"/>
      <c r="CF75" s="342"/>
      <c r="CG75" s="342"/>
      <c r="CH75" s="342"/>
      <c r="CI75" s="342"/>
      <c r="CJ75" s="342"/>
      <c r="CK75" s="342"/>
      <c r="CL75" s="342"/>
      <c r="CM75" s="342"/>
      <c r="CN75" s="342"/>
      <c r="CO75" s="342"/>
    </row>
    <row r="76" spans="1:93" s="95" customFormat="1" ht="48" thickBot="1" x14ac:dyDescent="0.3">
      <c r="A76" s="363" t="s">
        <v>332</v>
      </c>
      <c r="B76" s="364" t="s">
        <v>253</v>
      </c>
      <c r="C76" s="419" t="s">
        <v>339</v>
      </c>
      <c r="D76" s="366">
        <v>422</v>
      </c>
      <c r="E76" s="362">
        <v>10</v>
      </c>
      <c r="F76" s="362">
        <v>94</v>
      </c>
      <c r="G76" s="362">
        <v>46</v>
      </c>
      <c r="H76" s="362">
        <v>48</v>
      </c>
      <c r="I76" s="362">
        <v>0</v>
      </c>
      <c r="J76" s="362">
        <v>0</v>
      </c>
      <c r="K76" s="362">
        <f>SUM(K77:K80)</f>
        <v>30</v>
      </c>
      <c r="L76" s="365">
        <v>288</v>
      </c>
      <c r="M76" s="366">
        <v>0</v>
      </c>
      <c r="N76" s="362">
        <v>0</v>
      </c>
      <c r="O76" s="362">
        <v>0</v>
      </c>
      <c r="P76" s="361">
        <v>0</v>
      </c>
      <c r="Q76" s="366">
        <v>0</v>
      </c>
      <c r="R76" s="362">
        <v>0</v>
      </c>
      <c r="S76" s="362">
        <v>0</v>
      </c>
      <c r="T76" s="362">
        <v>10</v>
      </c>
      <c r="U76" s="362">
        <v>60</v>
      </c>
      <c r="V76" s="367">
        <v>108</v>
      </c>
      <c r="W76" s="366">
        <v>0</v>
      </c>
      <c r="X76" s="362">
        <v>34</v>
      </c>
      <c r="Y76" s="368">
        <v>180</v>
      </c>
      <c r="Z76" s="362">
        <v>0</v>
      </c>
      <c r="AA76" s="362">
        <v>0</v>
      </c>
      <c r="AB76" s="367">
        <v>0</v>
      </c>
      <c r="AC76" s="366">
        <v>0</v>
      </c>
      <c r="AD76" s="362">
        <v>0</v>
      </c>
      <c r="AE76" s="368">
        <v>0</v>
      </c>
      <c r="AF76" s="362">
        <v>0</v>
      </c>
      <c r="AG76" s="362">
        <v>0</v>
      </c>
      <c r="AH76" s="365">
        <v>0</v>
      </c>
      <c r="AI76" s="489"/>
      <c r="AJ76" s="489"/>
      <c r="AK76" s="489"/>
      <c r="AL76" s="489"/>
      <c r="AM76" s="489"/>
      <c r="AN76" s="489"/>
      <c r="AO76" s="489"/>
      <c r="AP76" s="489"/>
      <c r="AQ76" s="489"/>
      <c r="AR76" s="489"/>
      <c r="AS76" s="489"/>
      <c r="AT76" s="489"/>
      <c r="AU76" s="489"/>
      <c r="AV76" s="489"/>
      <c r="AW76" s="489"/>
      <c r="AX76" s="489"/>
      <c r="AY76" s="489"/>
      <c r="AZ76" s="489"/>
      <c r="BA76" s="489"/>
      <c r="BB76" s="489"/>
      <c r="BC76" s="489"/>
      <c r="BD76" s="489"/>
      <c r="BE76" s="489"/>
      <c r="BF76" s="489"/>
      <c r="BG76" s="489"/>
      <c r="BH76" s="489"/>
      <c r="BI76" s="489"/>
      <c r="BJ76" s="489"/>
      <c r="BK76" s="489"/>
      <c r="BL76" s="489"/>
      <c r="BM76" s="489"/>
      <c r="BN76" s="489"/>
      <c r="BO76" s="489"/>
      <c r="BP76" s="489"/>
      <c r="BQ76" s="489"/>
      <c r="BR76" s="489"/>
      <c r="BS76" s="489"/>
      <c r="BT76" s="489"/>
      <c r="BU76" s="489"/>
      <c r="BV76" s="489"/>
      <c r="BW76" s="489"/>
      <c r="BX76" s="489"/>
      <c r="BY76" s="489"/>
      <c r="BZ76" s="489"/>
      <c r="CA76" s="489"/>
      <c r="CB76" s="489"/>
      <c r="CC76" s="489"/>
      <c r="CD76" s="489"/>
      <c r="CE76" s="489"/>
      <c r="CF76" s="489"/>
      <c r="CG76" s="489"/>
      <c r="CH76" s="489"/>
      <c r="CI76" s="489"/>
      <c r="CJ76" s="489"/>
      <c r="CK76" s="489"/>
      <c r="CL76" s="489"/>
      <c r="CM76" s="489"/>
      <c r="CN76" s="489"/>
      <c r="CO76" s="489"/>
    </row>
    <row r="77" spans="1:93" s="105" customFormat="1" ht="47.25" x14ac:dyDescent="0.25">
      <c r="A77" s="541" t="s">
        <v>333</v>
      </c>
      <c r="B77" s="285" t="s">
        <v>254</v>
      </c>
      <c r="C77" s="104" t="s">
        <v>166</v>
      </c>
      <c r="D77" s="120">
        <v>104</v>
      </c>
      <c r="E77" s="139">
        <v>10</v>
      </c>
      <c r="F77" s="139">
        <v>94</v>
      </c>
      <c r="G77" s="139">
        <v>46</v>
      </c>
      <c r="H77" s="139">
        <v>48</v>
      </c>
      <c r="I77" s="139"/>
      <c r="J77" s="139"/>
      <c r="K77" s="139"/>
      <c r="L77" s="68"/>
      <c r="M77" s="262"/>
      <c r="N77" s="252"/>
      <c r="O77" s="139"/>
      <c r="P77" s="253"/>
      <c r="Q77" s="258"/>
      <c r="R77" s="138"/>
      <c r="S77" s="139"/>
      <c r="T77" s="156">
        <v>10</v>
      </c>
      <c r="U77" s="156">
        <v>60</v>
      </c>
      <c r="V77" s="87"/>
      <c r="W77" s="296"/>
      <c r="X77" s="156">
        <v>34</v>
      </c>
      <c r="Y77" s="139"/>
      <c r="Z77" s="138"/>
      <c r="AA77" s="138"/>
      <c r="AB77" s="68"/>
      <c r="AC77" s="258"/>
      <c r="AD77" s="138"/>
      <c r="AE77" s="148"/>
      <c r="AF77" s="147"/>
      <c r="AG77" s="147"/>
      <c r="AH77" s="69"/>
      <c r="AI77" s="490"/>
      <c r="AJ77" s="490" t="s">
        <v>112</v>
      </c>
      <c r="AK77" s="490"/>
      <c r="AL77" s="490"/>
      <c r="AM77" s="490"/>
      <c r="AN77" s="490"/>
      <c r="AO77" s="490"/>
      <c r="AP77" s="490"/>
      <c r="AQ77" s="490"/>
      <c r="AR77" s="490"/>
      <c r="AS77" s="490"/>
      <c r="AT77" s="490"/>
      <c r="AU77" s="490"/>
      <c r="AV77" s="490"/>
      <c r="AW77" s="490"/>
      <c r="AX77" s="490"/>
      <c r="AY77" s="490"/>
      <c r="AZ77" s="490"/>
      <c r="BA77" s="490"/>
      <c r="BB77" s="490"/>
      <c r="BC77" s="490"/>
      <c r="BD77" s="490"/>
      <c r="BE77" s="490"/>
      <c r="BF77" s="490"/>
      <c r="BG77" s="490"/>
      <c r="BH77" s="490"/>
      <c r="BI77" s="490"/>
      <c r="BJ77" s="490"/>
      <c r="BK77" s="490"/>
      <c r="BL77" s="490"/>
      <c r="BM77" s="490"/>
      <c r="BN77" s="490"/>
      <c r="BO77" s="490"/>
      <c r="BP77" s="490"/>
      <c r="BQ77" s="490"/>
      <c r="BR77" s="490"/>
      <c r="BS77" s="490"/>
      <c r="BT77" s="490"/>
      <c r="BU77" s="490"/>
      <c r="BV77" s="490"/>
      <c r="BW77" s="490"/>
      <c r="BX77" s="490"/>
      <c r="BY77" s="490"/>
      <c r="BZ77" s="490"/>
      <c r="CA77" s="490"/>
      <c r="CB77" s="490"/>
      <c r="CC77" s="490"/>
      <c r="CD77" s="490"/>
      <c r="CE77" s="490"/>
      <c r="CF77" s="490"/>
      <c r="CG77" s="490"/>
      <c r="CH77" s="490"/>
      <c r="CI77" s="490"/>
      <c r="CJ77" s="490"/>
      <c r="CK77" s="490"/>
      <c r="CL77" s="490"/>
      <c r="CM77" s="490"/>
      <c r="CN77" s="490"/>
      <c r="CO77" s="490"/>
    </row>
    <row r="78" spans="1:93" s="97" customFormat="1" ht="22.5" customHeight="1" x14ac:dyDescent="0.25">
      <c r="A78" s="286" t="s">
        <v>334</v>
      </c>
      <c r="B78" s="287" t="s">
        <v>255</v>
      </c>
      <c r="C78" s="106" t="s">
        <v>164</v>
      </c>
      <c r="D78" s="430">
        <v>36</v>
      </c>
      <c r="E78" s="168"/>
      <c r="F78" s="168"/>
      <c r="G78" s="168"/>
      <c r="H78" s="168"/>
      <c r="I78" s="168"/>
      <c r="J78" s="168"/>
      <c r="K78" s="168"/>
      <c r="L78" s="107">
        <v>36</v>
      </c>
      <c r="M78" s="376"/>
      <c r="N78" s="377"/>
      <c r="O78" s="168"/>
      <c r="P78" s="378"/>
      <c r="Q78" s="373"/>
      <c r="R78" s="374"/>
      <c r="S78" s="166"/>
      <c r="T78" s="374"/>
      <c r="U78" s="555"/>
      <c r="V78" s="558">
        <v>36</v>
      </c>
      <c r="W78" s="309"/>
      <c r="X78" s="374"/>
      <c r="Y78" s="168"/>
      <c r="Z78" s="374"/>
      <c r="AA78" s="374"/>
      <c r="AB78" s="107"/>
      <c r="AC78" s="373"/>
      <c r="AD78" s="374"/>
      <c r="AE78" s="168"/>
      <c r="AF78" s="374"/>
      <c r="AG78" s="374"/>
      <c r="AH78" s="107"/>
      <c r="AI78" s="490"/>
      <c r="AJ78" s="490"/>
      <c r="AK78" s="490"/>
      <c r="AL78" s="490"/>
      <c r="AM78" s="490"/>
      <c r="AN78" s="490"/>
      <c r="AO78" s="490"/>
      <c r="AP78" s="490"/>
      <c r="AQ78" s="490"/>
      <c r="AR78" s="490"/>
      <c r="AS78" s="490"/>
      <c r="AT78" s="490"/>
      <c r="AU78" s="490"/>
      <c r="AV78" s="490"/>
      <c r="AW78" s="490"/>
      <c r="AX78" s="490"/>
      <c r="AY78" s="490"/>
      <c r="AZ78" s="490"/>
      <c r="BA78" s="490"/>
      <c r="BB78" s="490"/>
      <c r="BC78" s="490"/>
      <c r="BD78" s="490"/>
      <c r="BE78" s="490"/>
      <c r="BF78" s="490"/>
      <c r="BG78" s="490"/>
      <c r="BH78" s="490"/>
      <c r="BI78" s="490"/>
      <c r="BJ78" s="490"/>
      <c r="BK78" s="490"/>
      <c r="BL78" s="490"/>
      <c r="BM78" s="490"/>
      <c r="BN78" s="490"/>
      <c r="BO78" s="490"/>
      <c r="BP78" s="490"/>
      <c r="BQ78" s="490"/>
      <c r="BR78" s="490"/>
      <c r="BS78" s="490"/>
      <c r="BT78" s="490"/>
      <c r="BU78" s="490"/>
      <c r="BV78" s="490"/>
      <c r="BW78" s="490"/>
      <c r="BX78" s="490"/>
      <c r="BY78" s="490"/>
      <c r="BZ78" s="490"/>
      <c r="CA78" s="490"/>
      <c r="CB78" s="490"/>
      <c r="CC78" s="490"/>
      <c r="CD78" s="490"/>
      <c r="CE78" s="490"/>
      <c r="CF78" s="490"/>
      <c r="CG78" s="490"/>
      <c r="CH78" s="490"/>
      <c r="CI78" s="490"/>
      <c r="CJ78" s="490"/>
      <c r="CK78" s="490"/>
      <c r="CL78" s="490"/>
      <c r="CM78" s="490"/>
      <c r="CN78" s="490"/>
      <c r="CO78" s="490"/>
    </row>
    <row r="79" spans="1:93" s="109" customFormat="1" ht="23.25" customHeight="1" x14ac:dyDescent="0.25">
      <c r="A79" s="495" t="s">
        <v>335</v>
      </c>
      <c r="B79" s="496" t="s">
        <v>256</v>
      </c>
      <c r="C79" s="108" t="s">
        <v>164</v>
      </c>
      <c r="D79" s="497">
        <v>252</v>
      </c>
      <c r="E79" s="498"/>
      <c r="F79" s="498"/>
      <c r="G79" s="498"/>
      <c r="H79" s="498"/>
      <c r="I79" s="498"/>
      <c r="J79" s="498"/>
      <c r="K79" s="498"/>
      <c r="L79" s="499">
        <v>252</v>
      </c>
      <c r="M79" s="500"/>
      <c r="N79" s="501"/>
      <c r="O79" s="498"/>
      <c r="P79" s="381"/>
      <c r="Q79" s="502"/>
      <c r="R79" s="503"/>
      <c r="S79" s="498"/>
      <c r="T79" s="503"/>
      <c r="U79" s="503"/>
      <c r="V79" s="504">
        <v>72</v>
      </c>
      <c r="W79" s="502"/>
      <c r="X79" s="503"/>
      <c r="Y79" s="557">
        <v>180</v>
      </c>
      <c r="Z79" s="503"/>
      <c r="AA79" s="503"/>
      <c r="AB79" s="506"/>
      <c r="AC79" s="502"/>
      <c r="AD79" s="503"/>
      <c r="AE79" s="507"/>
      <c r="AF79" s="503"/>
      <c r="AG79" s="503"/>
      <c r="AH79" s="499"/>
      <c r="AI79" s="491"/>
      <c r="AJ79" s="491"/>
      <c r="AK79" s="491"/>
      <c r="AL79" s="491"/>
      <c r="AM79" s="491"/>
      <c r="AN79" s="491"/>
      <c r="AO79" s="491"/>
      <c r="AP79" s="491"/>
      <c r="AQ79" s="491"/>
      <c r="AR79" s="491"/>
      <c r="AS79" s="491"/>
      <c r="AT79" s="491"/>
      <c r="AU79" s="491"/>
      <c r="AV79" s="491"/>
      <c r="AW79" s="491"/>
      <c r="AX79" s="491"/>
      <c r="AY79" s="491"/>
      <c r="AZ79" s="491"/>
      <c r="BA79" s="491"/>
      <c r="BB79" s="491"/>
      <c r="BC79" s="491"/>
      <c r="BD79" s="491"/>
      <c r="BE79" s="491"/>
      <c r="BF79" s="491"/>
      <c r="BG79" s="491"/>
      <c r="BH79" s="491"/>
      <c r="BI79" s="491"/>
      <c r="BJ79" s="491"/>
      <c r="BK79" s="491"/>
      <c r="BL79" s="491"/>
      <c r="BM79" s="491"/>
      <c r="BN79" s="491"/>
      <c r="BO79" s="491"/>
      <c r="BP79" s="491"/>
      <c r="BQ79" s="491"/>
      <c r="BR79" s="491"/>
      <c r="BS79" s="491"/>
      <c r="BT79" s="491"/>
      <c r="BU79" s="491"/>
      <c r="BV79" s="491"/>
      <c r="BW79" s="491"/>
      <c r="BX79" s="491"/>
      <c r="BY79" s="491"/>
      <c r="BZ79" s="491"/>
      <c r="CA79" s="491"/>
      <c r="CB79" s="491"/>
      <c r="CC79" s="491"/>
      <c r="CD79" s="491"/>
      <c r="CE79" s="491"/>
      <c r="CF79" s="491"/>
      <c r="CG79" s="491"/>
      <c r="CH79" s="491"/>
      <c r="CI79" s="491"/>
      <c r="CJ79" s="491"/>
      <c r="CK79" s="491"/>
      <c r="CL79" s="491"/>
      <c r="CM79" s="491"/>
      <c r="CN79" s="491"/>
      <c r="CO79" s="491"/>
    </row>
    <row r="80" spans="1:93" s="109" customFormat="1" ht="16.5" thickBot="1" x14ac:dyDescent="0.3">
      <c r="A80" s="523" t="s">
        <v>341</v>
      </c>
      <c r="B80" s="539" t="s">
        <v>326</v>
      </c>
      <c r="C80" s="508" t="s">
        <v>231</v>
      </c>
      <c r="D80" s="509">
        <v>30</v>
      </c>
      <c r="E80" s="165"/>
      <c r="F80" s="165"/>
      <c r="G80" s="165"/>
      <c r="H80" s="165"/>
      <c r="I80" s="165"/>
      <c r="J80" s="165"/>
      <c r="K80" s="165">
        <v>30</v>
      </c>
      <c r="L80" s="510"/>
      <c r="M80" s="345"/>
      <c r="N80" s="346"/>
      <c r="O80" s="165"/>
      <c r="P80" s="347"/>
      <c r="Q80" s="341"/>
      <c r="R80" s="164"/>
      <c r="S80" s="165"/>
      <c r="T80" s="164"/>
      <c r="U80" s="164"/>
      <c r="V80" s="511"/>
      <c r="W80" s="341"/>
      <c r="X80" s="164"/>
      <c r="Y80" s="512"/>
      <c r="Z80" s="164"/>
      <c r="AA80" s="164"/>
      <c r="AB80" s="513"/>
      <c r="AC80" s="341"/>
      <c r="AD80" s="164"/>
      <c r="AE80" s="514"/>
      <c r="AF80" s="164"/>
      <c r="AG80" s="164"/>
      <c r="AH80" s="510"/>
      <c r="AI80" s="491"/>
      <c r="AJ80" s="491"/>
      <c r="AK80" s="491"/>
      <c r="AL80" s="491"/>
      <c r="AM80" s="491"/>
      <c r="AN80" s="491"/>
      <c r="AO80" s="491"/>
      <c r="AP80" s="491"/>
      <c r="AQ80" s="491"/>
      <c r="AR80" s="491"/>
      <c r="AS80" s="491"/>
      <c r="AT80" s="491"/>
      <c r="AU80" s="491"/>
      <c r="AV80" s="491"/>
      <c r="AW80" s="491"/>
      <c r="AX80" s="491"/>
      <c r="AY80" s="491"/>
      <c r="AZ80" s="491"/>
      <c r="BA80" s="491"/>
      <c r="BB80" s="491"/>
      <c r="BC80" s="491"/>
      <c r="BD80" s="491"/>
      <c r="BE80" s="491"/>
      <c r="BF80" s="491"/>
      <c r="BG80" s="491"/>
      <c r="BH80" s="491"/>
      <c r="BI80" s="491"/>
      <c r="BJ80" s="491"/>
      <c r="BK80" s="491"/>
      <c r="BL80" s="491"/>
      <c r="BM80" s="491"/>
      <c r="BN80" s="491"/>
      <c r="BO80" s="491"/>
      <c r="BP80" s="491"/>
      <c r="BQ80" s="491"/>
      <c r="BR80" s="491"/>
      <c r="BS80" s="491"/>
      <c r="BT80" s="491"/>
      <c r="BU80" s="491"/>
      <c r="BV80" s="491"/>
      <c r="BW80" s="491"/>
      <c r="BX80" s="491"/>
      <c r="BY80" s="491"/>
      <c r="BZ80" s="491"/>
      <c r="CA80" s="491"/>
      <c r="CB80" s="491"/>
      <c r="CC80" s="491"/>
      <c r="CD80" s="491"/>
      <c r="CE80" s="491"/>
      <c r="CF80" s="491"/>
      <c r="CG80" s="491"/>
      <c r="CH80" s="491"/>
      <c r="CI80" s="491"/>
      <c r="CJ80" s="491"/>
      <c r="CK80" s="491"/>
      <c r="CL80" s="491"/>
      <c r="CM80" s="491"/>
      <c r="CN80" s="491"/>
      <c r="CO80" s="491"/>
    </row>
    <row r="81" spans="1:34" ht="16.5" customHeight="1" thickBot="1" x14ac:dyDescent="0.3">
      <c r="A81" s="537" t="s">
        <v>257</v>
      </c>
      <c r="B81" s="538" t="s">
        <v>258</v>
      </c>
      <c r="C81" s="110" t="s">
        <v>164</v>
      </c>
      <c r="D81" s="432">
        <v>144</v>
      </c>
      <c r="E81" s="143"/>
      <c r="F81" s="143"/>
      <c r="G81" s="143"/>
      <c r="H81" s="143"/>
      <c r="I81" s="150"/>
      <c r="J81" s="150"/>
      <c r="K81" s="150"/>
      <c r="L81" s="76"/>
      <c r="M81" s="382"/>
      <c r="N81" s="250"/>
      <c r="O81" s="150"/>
      <c r="P81" s="251"/>
      <c r="Q81" s="382"/>
      <c r="R81" s="250"/>
      <c r="S81" s="250"/>
      <c r="T81" s="250"/>
      <c r="U81" s="250"/>
      <c r="V81" s="383"/>
      <c r="W81" s="382"/>
      <c r="X81" s="250"/>
      <c r="Y81" s="250"/>
      <c r="Z81" s="250"/>
      <c r="AA81" s="250"/>
      <c r="AB81" s="383" t="s">
        <v>112</v>
      </c>
      <c r="AC81" s="382"/>
      <c r="AD81" s="250"/>
      <c r="AE81" s="250"/>
      <c r="AF81" s="250"/>
      <c r="AG81" s="250"/>
      <c r="AH81" s="111" t="s">
        <v>259</v>
      </c>
    </row>
    <row r="82" spans="1:34" ht="19.5" customHeight="1" thickBot="1" x14ac:dyDescent="0.3">
      <c r="A82" s="90" t="s">
        <v>20</v>
      </c>
      <c r="B82" s="91" t="s">
        <v>260</v>
      </c>
      <c r="C82" s="67"/>
      <c r="D82" s="432">
        <v>216</v>
      </c>
      <c r="E82" s="143"/>
      <c r="F82" s="143"/>
      <c r="G82" s="143"/>
      <c r="H82" s="143"/>
      <c r="I82" s="150"/>
      <c r="J82" s="150"/>
      <c r="K82" s="150"/>
      <c r="L82" s="76"/>
      <c r="M82" s="382"/>
      <c r="N82" s="250"/>
      <c r="O82" s="150"/>
      <c r="P82" s="251"/>
      <c r="Q82" s="382"/>
      <c r="R82" s="250"/>
      <c r="S82" s="250"/>
      <c r="T82" s="250"/>
      <c r="U82" s="250"/>
      <c r="V82" s="383"/>
      <c r="W82" s="382"/>
      <c r="X82" s="250"/>
      <c r="Y82" s="250"/>
      <c r="Z82" s="250"/>
      <c r="AA82" s="250"/>
      <c r="AB82" s="383"/>
      <c r="AC82" s="382"/>
      <c r="AD82" s="250"/>
      <c r="AE82" s="250"/>
      <c r="AF82" s="250"/>
      <c r="AG82" s="250"/>
      <c r="AH82" s="112" t="s">
        <v>261</v>
      </c>
    </row>
    <row r="83" spans="1:34" ht="25.5" x14ac:dyDescent="0.25">
      <c r="A83" s="398" t="s">
        <v>312</v>
      </c>
      <c r="B83" s="401" t="s">
        <v>313</v>
      </c>
      <c r="C83" s="404"/>
      <c r="D83" s="433">
        <v>144</v>
      </c>
      <c r="E83" s="439"/>
      <c r="F83" s="439"/>
      <c r="G83" s="439"/>
      <c r="H83" s="439"/>
      <c r="I83" s="408"/>
      <c r="J83" s="408"/>
      <c r="K83" s="408"/>
      <c r="L83" s="405"/>
      <c r="M83" s="406"/>
      <c r="N83" s="410"/>
      <c r="O83" s="408"/>
      <c r="P83" s="409"/>
      <c r="Q83" s="406"/>
      <c r="R83" s="410"/>
      <c r="S83" s="407"/>
      <c r="T83" s="406"/>
      <c r="U83" s="410"/>
      <c r="V83" s="409"/>
      <c r="W83" s="406"/>
      <c r="X83" s="410"/>
      <c r="Y83" s="407"/>
      <c r="Z83" s="406"/>
      <c r="AA83" s="410"/>
      <c r="AB83" s="409"/>
      <c r="AC83" s="406"/>
      <c r="AD83" s="410"/>
      <c r="AE83" s="407"/>
      <c r="AF83" s="406"/>
      <c r="AG83" s="410"/>
      <c r="AH83" s="394"/>
    </row>
    <row r="84" spans="1:34" x14ac:dyDescent="0.25">
      <c r="A84" s="399" t="s">
        <v>314</v>
      </c>
      <c r="B84" s="402" t="s">
        <v>315</v>
      </c>
      <c r="C84" s="411"/>
      <c r="D84" s="434">
        <v>36</v>
      </c>
      <c r="E84" s="141"/>
      <c r="F84" s="141"/>
      <c r="G84" s="141"/>
      <c r="H84" s="141"/>
      <c r="I84" s="149"/>
      <c r="J84" s="149"/>
      <c r="K84" s="149"/>
      <c r="L84" s="132"/>
      <c r="M84" s="412"/>
      <c r="N84" s="248"/>
      <c r="O84" s="149"/>
      <c r="P84" s="414"/>
      <c r="Q84" s="412"/>
      <c r="R84" s="248"/>
      <c r="S84" s="413"/>
      <c r="T84" s="412"/>
      <c r="U84" s="248"/>
      <c r="V84" s="414"/>
      <c r="W84" s="412"/>
      <c r="X84" s="248"/>
      <c r="Y84" s="413"/>
      <c r="Z84" s="412"/>
      <c r="AA84" s="248"/>
      <c r="AB84" s="414"/>
      <c r="AC84" s="412"/>
      <c r="AD84" s="248"/>
      <c r="AE84" s="413"/>
      <c r="AF84" s="412"/>
      <c r="AG84" s="248"/>
      <c r="AH84" s="416"/>
    </row>
    <row r="85" spans="1:34" ht="27" customHeight="1" thickBot="1" x14ac:dyDescent="0.3">
      <c r="A85" s="400" t="s">
        <v>316</v>
      </c>
      <c r="B85" s="403" t="s">
        <v>317</v>
      </c>
      <c r="C85" s="67"/>
      <c r="D85" s="435">
        <v>36</v>
      </c>
      <c r="E85" s="143"/>
      <c r="F85" s="143"/>
      <c r="G85" s="143"/>
      <c r="H85" s="143"/>
      <c r="I85" s="150"/>
      <c r="J85" s="150"/>
      <c r="K85" s="150"/>
      <c r="L85" s="76"/>
      <c r="M85" s="382"/>
      <c r="N85" s="150"/>
      <c r="O85" s="150"/>
      <c r="P85" s="251"/>
      <c r="Q85" s="382"/>
      <c r="R85" s="250"/>
      <c r="S85" s="415"/>
      <c r="T85" s="382"/>
      <c r="U85" s="250"/>
      <c r="V85" s="383"/>
      <c r="W85" s="382"/>
      <c r="X85" s="250"/>
      <c r="Y85" s="415"/>
      <c r="Z85" s="382"/>
      <c r="AA85" s="250"/>
      <c r="AB85" s="383"/>
      <c r="AC85" s="382"/>
      <c r="AD85" s="250"/>
      <c r="AE85" s="415"/>
      <c r="AF85" s="382"/>
      <c r="AG85" s="250"/>
      <c r="AH85" s="112"/>
    </row>
    <row r="86" spans="1:34" ht="27" customHeight="1" thickBot="1" x14ac:dyDescent="0.3">
      <c r="A86" s="696" t="s">
        <v>318</v>
      </c>
      <c r="B86" s="697"/>
      <c r="C86" s="384"/>
      <c r="D86" s="431">
        <f t="shared" ref="D86:L86" si="33">D58+D45+D40+D34+D81+D82</f>
        <v>4464</v>
      </c>
      <c r="E86" s="550">
        <f t="shared" si="33"/>
        <v>160</v>
      </c>
      <c r="F86" s="550">
        <f t="shared" si="33"/>
        <v>2936</v>
      </c>
      <c r="G86" s="550">
        <f t="shared" si="33"/>
        <v>1518</v>
      </c>
      <c r="H86" s="550">
        <f t="shared" si="33"/>
        <v>1298</v>
      </c>
      <c r="I86" s="550">
        <f t="shared" si="33"/>
        <v>120</v>
      </c>
      <c r="J86" s="550">
        <f t="shared" si="33"/>
        <v>10</v>
      </c>
      <c r="K86" s="550">
        <f t="shared" si="33"/>
        <v>170</v>
      </c>
      <c r="L86" s="549">
        <f t="shared" si="33"/>
        <v>828</v>
      </c>
      <c r="M86" s="386">
        <v>34</v>
      </c>
      <c r="N86" s="387">
        <v>551</v>
      </c>
      <c r="O86" s="387">
        <v>0</v>
      </c>
      <c r="P86" s="388">
        <v>828</v>
      </c>
      <c r="Q86" s="386">
        <v>24</v>
      </c>
      <c r="R86" s="387">
        <f>R44+R40+R34</f>
        <v>546</v>
      </c>
      <c r="S86" s="387">
        <v>0</v>
      </c>
      <c r="T86" s="387">
        <v>24</v>
      </c>
      <c r="U86" s="387">
        <f>U44+U40+U34</f>
        <v>660</v>
      </c>
      <c r="V86" s="385">
        <v>0</v>
      </c>
      <c r="W86" s="386">
        <v>24</v>
      </c>
      <c r="X86" s="387">
        <v>408</v>
      </c>
      <c r="Y86" s="387">
        <v>0</v>
      </c>
      <c r="Z86" s="387">
        <v>28</v>
      </c>
      <c r="AA86" s="387">
        <v>620</v>
      </c>
      <c r="AB86" s="385">
        <v>0</v>
      </c>
      <c r="AC86" s="386">
        <v>20</v>
      </c>
      <c r="AD86" s="389">
        <v>376</v>
      </c>
      <c r="AE86" s="389">
        <v>0</v>
      </c>
      <c r="AF86" s="389">
        <v>34</v>
      </c>
      <c r="AG86" s="389">
        <v>326</v>
      </c>
      <c r="AH86" s="385">
        <v>0</v>
      </c>
    </row>
    <row r="87" spans="1:34" ht="27" customHeight="1" thickBot="1" x14ac:dyDescent="0.3">
      <c r="A87" s="762" t="s">
        <v>338</v>
      </c>
      <c r="B87" s="763"/>
      <c r="C87" s="764"/>
      <c r="D87" s="417">
        <f>D86+D14</f>
        <v>5940</v>
      </c>
      <c r="E87" s="396"/>
      <c r="F87" s="771"/>
      <c r="G87" s="772"/>
      <c r="H87" s="771"/>
      <c r="I87" s="773"/>
      <c r="J87" s="773"/>
      <c r="K87" s="773"/>
      <c r="L87" s="772"/>
      <c r="M87" s="395"/>
      <c r="N87" s="392"/>
      <c r="O87" s="144"/>
      <c r="P87" s="393"/>
      <c r="Q87" s="391"/>
      <c r="R87" s="250"/>
      <c r="S87" s="392"/>
      <c r="T87" s="391"/>
      <c r="U87" s="250"/>
      <c r="V87" s="393"/>
      <c r="W87" s="391"/>
      <c r="X87" s="250"/>
      <c r="Y87" s="392"/>
      <c r="Z87" s="391"/>
      <c r="AA87" s="250"/>
      <c r="AB87" s="393"/>
      <c r="AC87" s="391"/>
      <c r="AD87" s="250"/>
      <c r="AE87" s="392"/>
      <c r="AF87" s="391"/>
      <c r="AG87" s="250"/>
      <c r="AH87" s="394"/>
    </row>
    <row r="88" spans="1:34" ht="27.75" customHeight="1" x14ac:dyDescent="0.25">
      <c r="A88" s="698"/>
      <c r="B88" s="699"/>
      <c r="C88" s="699"/>
      <c r="D88" s="699"/>
      <c r="E88" s="700"/>
      <c r="F88" s="701" t="s">
        <v>22</v>
      </c>
      <c r="G88" s="702"/>
      <c r="H88" s="707" t="s">
        <v>262</v>
      </c>
      <c r="I88" s="708"/>
      <c r="J88" s="708"/>
      <c r="K88" s="708"/>
      <c r="L88" s="709"/>
      <c r="M88" s="710">
        <f>SUM(M86:N86)</f>
        <v>585</v>
      </c>
      <c r="N88" s="711"/>
      <c r="O88" s="712">
        <f>SUM(O86:P86)</f>
        <v>828</v>
      </c>
      <c r="P88" s="713"/>
      <c r="Q88" s="710">
        <f>SUM(Q86:S86)</f>
        <v>570</v>
      </c>
      <c r="R88" s="712"/>
      <c r="S88" s="711"/>
      <c r="T88" s="712">
        <f>SUM(T86:V86)</f>
        <v>684</v>
      </c>
      <c r="U88" s="712"/>
      <c r="V88" s="713"/>
      <c r="W88" s="710">
        <f>SUM(W86:Y86)</f>
        <v>432</v>
      </c>
      <c r="X88" s="712"/>
      <c r="Y88" s="711"/>
      <c r="Z88" s="712">
        <f>SUM(Z86:AB86)</f>
        <v>648</v>
      </c>
      <c r="AA88" s="712"/>
      <c r="AB88" s="713"/>
      <c r="AC88" s="765">
        <f>SUM(AC86:AE86)</f>
        <v>396</v>
      </c>
      <c r="AD88" s="766"/>
      <c r="AE88" s="767"/>
      <c r="AF88" s="712">
        <f>SUM(AF86:AH86)</f>
        <v>360</v>
      </c>
      <c r="AG88" s="712"/>
      <c r="AH88" s="713"/>
    </row>
    <row r="89" spans="1:34" ht="16.5" customHeight="1" x14ac:dyDescent="0.25">
      <c r="A89" s="722" t="s">
        <v>263</v>
      </c>
      <c r="B89" s="723"/>
      <c r="C89" s="723"/>
      <c r="D89" s="723"/>
      <c r="E89" s="724"/>
      <c r="F89" s="703"/>
      <c r="G89" s="704"/>
      <c r="H89" s="725" t="s">
        <v>264</v>
      </c>
      <c r="I89" s="726"/>
      <c r="J89" s="726"/>
      <c r="K89" s="726"/>
      <c r="L89" s="727"/>
      <c r="M89" s="728"/>
      <c r="N89" s="729"/>
      <c r="O89" s="777"/>
      <c r="P89" s="778"/>
      <c r="Q89" s="730"/>
      <c r="R89" s="731"/>
      <c r="S89" s="732"/>
      <c r="T89" s="731">
        <v>72</v>
      </c>
      <c r="U89" s="731"/>
      <c r="V89" s="733"/>
      <c r="W89" s="730"/>
      <c r="X89" s="731"/>
      <c r="Y89" s="732"/>
      <c r="Z89" s="734">
        <v>72</v>
      </c>
      <c r="AA89" s="734"/>
      <c r="AB89" s="735"/>
      <c r="AC89" s="730">
        <v>36</v>
      </c>
      <c r="AD89" s="731"/>
      <c r="AE89" s="732"/>
      <c r="AF89" s="731"/>
      <c r="AG89" s="731"/>
      <c r="AH89" s="733"/>
    </row>
    <row r="90" spans="1:34" ht="17.25" customHeight="1" x14ac:dyDescent="0.25">
      <c r="A90" s="722" t="s">
        <v>265</v>
      </c>
      <c r="B90" s="723"/>
      <c r="C90" s="723"/>
      <c r="D90" s="723"/>
      <c r="E90" s="724"/>
      <c r="F90" s="703"/>
      <c r="G90" s="704"/>
      <c r="H90" s="725"/>
      <c r="I90" s="726"/>
      <c r="J90" s="726"/>
      <c r="K90" s="726"/>
      <c r="L90" s="727"/>
      <c r="M90" s="728"/>
      <c r="N90" s="729"/>
      <c r="O90" s="777"/>
      <c r="P90" s="778"/>
      <c r="Q90" s="730"/>
      <c r="R90" s="731"/>
      <c r="S90" s="732"/>
      <c r="T90" s="731"/>
      <c r="U90" s="731"/>
      <c r="V90" s="733"/>
      <c r="W90" s="730"/>
      <c r="X90" s="731"/>
      <c r="Y90" s="732"/>
      <c r="Z90" s="734"/>
      <c r="AA90" s="734"/>
      <c r="AB90" s="735"/>
      <c r="AC90" s="730"/>
      <c r="AD90" s="731"/>
      <c r="AE90" s="732"/>
      <c r="AF90" s="731"/>
      <c r="AG90" s="731"/>
      <c r="AH90" s="733"/>
    </row>
    <row r="91" spans="1:34" ht="19.5" customHeight="1" x14ac:dyDescent="0.25">
      <c r="A91" s="736" t="s">
        <v>266</v>
      </c>
      <c r="B91" s="737"/>
      <c r="C91" s="737"/>
      <c r="D91" s="737"/>
      <c r="E91" s="114"/>
      <c r="F91" s="703"/>
      <c r="G91" s="704"/>
      <c r="H91" s="725" t="s">
        <v>267</v>
      </c>
      <c r="I91" s="726"/>
      <c r="J91" s="726"/>
      <c r="K91" s="726"/>
      <c r="L91" s="727"/>
      <c r="M91" s="728"/>
      <c r="N91" s="729"/>
      <c r="O91" s="779"/>
      <c r="P91" s="778"/>
      <c r="Q91" s="738"/>
      <c r="R91" s="739"/>
      <c r="S91" s="740"/>
      <c r="T91" s="731">
        <v>108</v>
      </c>
      <c r="U91" s="739"/>
      <c r="V91" s="741"/>
      <c r="W91" s="730">
        <v>144</v>
      </c>
      <c r="X91" s="739"/>
      <c r="Y91" s="740"/>
      <c r="Z91" s="731">
        <v>144</v>
      </c>
      <c r="AA91" s="739"/>
      <c r="AB91" s="741"/>
      <c r="AC91" s="730">
        <v>144</v>
      </c>
      <c r="AD91" s="731"/>
      <c r="AE91" s="732"/>
      <c r="AF91" s="731">
        <v>108</v>
      </c>
      <c r="AG91" s="739"/>
      <c r="AH91" s="741"/>
    </row>
    <row r="92" spans="1:34" ht="21.75" customHeight="1" x14ac:dyDescent="0.25">
      <c r="A92" s="736" t="s">
        <v>268</v>
      </c>
      <c r="B92" s="737"/>
      <c r="C92" s="737"/>
      <c r="D92" s="737"/>
      <c r="E92" s="83"/>
      <c r="F92" s="703"/>
      <c r="G92" s="704"/>
      <c r="H92" s="725" t="s">
        <v>269</v>
      </c>
      <c r="I92" s="726"/>
      <c r="J92" s="726"/>
      <c r="K92" s="726"/>
      <c r="L92" s="727"/>
      <c r="M92" s="728"/>
      <c r="N92" s="729"/>
      <c r="O92" s="779"/>
      <c r="P92" s="778"/>
      <c r="Q92" s="730"/>
      <c r="R92" s="731"/>
      <c r="S92" s="732"/>
      <c r="T92" s="731"/>
      <c r="U92" s="731"/>
      <c r="V92" s="733"/>
      <c r="W92" s="730"/>
      <c r="X92" s="731"/>
      <c r="Y92" s="732"/>
      <c r="Z92" s="731"/>
      <c r="AA92" s="731"/>
      <c r="AB92" s="733"/>
      <c r="AC92" s="730"/>
      <c r="AD92" s="731"/>
      <c r="AE92" s="732"/>
      <c r="AF92" s="731">
        <v>144</v>
      </c>
      <c r="AG92" s="731"/>
      <c r="AH92" s="733"/>
    </row>
    <row r="93" spans="1:34" ht="27.75" customHeight="1" x14ac:dyDescent="0.25">
      <c r="A93" s="736" t="s">
        <v>270</v>
      </c>
      <c r="B93" s="737"/>
      <c r="C93" s="737"/>
      <c r="D93" s="737"/>
      <c r="E93" s="83"/>
      <c r="F93" s="703"/>
      <c r="G93" s="704"/>
      <c r="H93" s="725" t="s">
        <v>271</v>
      </c>
      <c r="I93" s="726"/>
      <c r="J93" s="726"/>
      <c r="K93" s="726"/>
      <c r="L93" s="727"/>
      <c r="M93" s="730">
        <v>3</v>
      </c>
      <c r="N93" s="732"/>
      <c r="O93" s="780">
        <v>3</v>
      </c>
      <c r="P93" s="733"/>
      <c r="Q93" s="730"/>
      <c r="R93" s="731"/>
      <c r="S93" s="732"/>
      <c r="T93" s="731">
        <v>4</v>
      </c>
      <c r="U93" s="731"/>
      <c r="V93" s="733"/>
      <c r="W93" s="730">
        <v>3</v>
      </c>
      <c r="X93" s="731"/>
      <c r="Y93" s="732"/>
      <c r="Z93" s="731">
        <v>3</v>
      </c>
      <c r="AA93" s="731"/>
      <c r="AB93" s="733"/>
      <c r="AC93" s="730">
        <v>3</v>
      </c>
      <c r="AD93" s="731"/>
      <c r="AE93" s="732"/>
      <c r="AF93" s="731">
        <v>3</v>
      </c>
      <c r="AG93" s="731"/>
      <c r="AH93" s="733"/>
    </row>
    <row r="94" spans="1:34" ht="26.25" customHeight="1" x14ac:dyDescent="0.25">
      <c r="A94" s="64" t="s">
        <v>272</v>
      </c>
      <c r="E94" s="83"/>
      <c r="F94" s="703"/>
      <c r="G94" s="704"/>
      <c r="H94" s="725" t="s">
        <v>273</v>
      </c>
      <c r="I94" s="726"/>
      <c r="J94" s="726"/>
      <c r="K94" s="726"/>
      <c r="L94" s="727"/>
      <c r="M94" s="730">
        <v>1</v>
      </c>
      <c r="N94" s="732"/>
      <c r="O94" s="780">
        <v>7</v>
      </c>
      <c r="P94" s="733"/>
      <c r="Q94" s="730">
        <v>4</v>
      </c>
      <c r="R94" s="731"/>
      <c r="S94" s="732"/>
      <c r="T94" s="731">
        <v>5</v>
      </c>
      <c r="U94" s="731"/>
      <c r="V94" s="733"/>
      <c r="W94" s="730">
        <v>2</v>
      </c>
      <c r="X94" s="731"/>
      <c r="Y94" s="732"/>
      <c r="Z94" s="731">
        <v>5</v>
      </c>
      <c r="AA94" s="731"/>
      <c r="AB94" s="733"/>
      <c r="AC94" s="730">
        <v>2</v>
      </c>
      <c r="AD94" s="731"/>
      <c r="AE94" s="732"/>
      <c r="AF94" s="731">
        <v>5</v>
      </c>
      <c r="AG94" s="731"/>
      <c r="AH94" s="733"/>
    </row>
    <row r="95" spans="1:34" ht="23.25" customHeight="1" thickBot="1" x14ac:dyDescent="0.3">
      <c r="A95" s="781"/>
      <c r="B95" s="782"/>
      <c r="C95" s="782"/>
      <c r="D95" s="782"/>
      <c r="E95" s="84"/>
      <c r="F95" s="705"/>
      <c r="G95" s="706"/>
      <c r="H95" s="755" t="s">
        <v>274</v>
      </c>
      <c r="I95" s="756"/>
      <c r="J95" s="756"/>
      <c r="K95" s="756"/>
      <c r="L95" s="757"/>
      <c r="M95" s="758">
        <v>2</v>
      </c>
      <c r="N95" s="759"/>
      <c r="O95" s="760">
        <v>0</v>
      </c>
      <c r="P95" s="761"/>
      <c r="Q95" s="758">
        <v>0</v>
      </c>
      <c r="R95" s="742"/>
      <c r="S95" s="759"/>
      <c r="T95" s="742">
        <v>0</v>
      </c>
      <c r="U95" s="742"/>
      <c r="V95" s="743"/>
      <c r="W95" s="758">
        <v>1</v>
      </c>
      <c r="X95" s="742"/>
      <c r="Y95" s="759"/>
      <c r="Z95" s="742">
        <v>0</v>
      </c>
      <c r="AA95" s="742"/>
      <c r="AB95" s="743"/>
      <c r="AC95" s="768">
        <v>0</v>
      </c>
      <c r="AD95" s="769"/>
      <c r="AE95" s="770"/>
      <c r="AF95" s="742">
        <v>0</v>
      </c>
      <c r="AG95" s="742"/>
      <c r="AH95" s="743"/>
    </row>
  </sheetData>
  <mergeCells count="153">
    <mergeCell ref="A87:C87"/>
    <mergeCell ref="AC88:AE88"/>
    <mergeCell ref="AC93:AE93"/>
    <mergeCell ref="AC94:AE94"/>
    <mergeCell ref="AC95:AE95"/>
    <mergeCell ref="F87:G87"/>
    <mergeCell ref="H87:L87"/>
    <mergeCell ref="L9:L12"/>
    <mergeCell ref="O88:P88"/>
    <mergeCell ref="O89:P90"/>
    <mergeCell ref="O91:P91"/>
    <mergeCell ref="O92:P92"/>
    <mergeCell ref="O93:P93"/>
    <mergeCell ref="Z95:AB95"/>
    <mergeCell ref="A95:D95"/>
    <mergeCell ref="O94:P94"/>
    <mergeCell ref="A93:D93"/>
    <mergeCell ref="H93:L93"/>
    <mergeCell ref="M93:N93"/>
    <mergeCell ref="Q93:S93"/>
    <mergeCell ref="T93:V93"/>
    <mergeCell ref="W93:Y93"/>
    <mergeCell ref="Z88:AB88"/>
    <mergeCell ref="Z11:AB11"/>
    <mergeCell ref="AF95:AH95"/>
    <mergeCell ref="AC9:AE9"/>
    <mergeCell ref="AC10:AE10"/>
    <mergeCell ref="AC11:AE11"/>
    <mergeCell ref="F7:L8"/>
    <mergeCell ref="G9:K9"/>
    <mergeCell ref="J10:K10"/>
    <mergeCell ref="J11:J12"/>
    <mergeCell ref="K11:K12"/>
    <mergeCell ref="H95:L95"/>
    <mergeCell ref="M95:N95"/>
    <mergeCell ref="Q95:S95"/>
    <mergeCell ref="T95:V95"/>
    <mergeCell ref="W95:Y95"/>
    <mergeCell ref="O95:P95"/>
    <mergeCell ref="Z93:AB93"/>
    <mergeCell ref="AF93:AH93"/>
    <mergeCell ref="H94:L94"/>
    <mergeCell ref="M94:N94"/>
    <mergeCell ref="Q94:S94"/>
    <mergeCell ref="T94:V94"/>
    <mergeCell ref="W94:Y94"/>
    <mergeCell ref="Z94:AB94"/>
    <mergeCell ref="AF94:AH94"/>
    <mergeCell ref="A92:D92"/>
    <mergeCell ref="H92:L92"/>
    <mergeCell ref="M92:N92"/>
    <mergeCell ref="Q92:S92"/>
    <mergeCell ref="T92:V92"/>
    <mergeCell ref="W92:Y92"/>
    <mergeCell ref="Z92:AB92"/>
    <mergeCell ref="AF92:AH92"/>
    <mergeCell ref="AC92:AE92"/>
    <mergeCell ref="T89:V90"/>
    <mergeCell ref="W89:Y90"/>
    <mergeCell ref="Z89:AB90"/>
    <mergeCell ref="AC89:AE90"/>
    <mergeCell ref="AF89:AH90"/>
    <mergeCell ref="A90:E90"/>
    <mergeCell ref="A91:D91"/>
    <mergeCell ref="H91:L91"/>
    <mergeCell ref="M91:N91"/>
    <mergeCell ref="Q91:S91"/>
    <mergeCell ref="T91:V91"/>
    <mergeCell ref="W91:Y91"/>
    <mergeCell ref="Z91:AB91"/>
    <mergeCell ref="AC91:AE91"/>
    <mergeCell ref="AF91:AH91"/>
    <mergeCell ref="W11:Y11"/>
    <mergeCell ref="M10:N10"/>
    <mergeCell ref="AF11:AH11"/>
    <mergeCell ref="A86:B86"/>
    <mergeCell ref="A88:E88"/>
    <mergeCell ref="F88:G95"/>
    <mergeCell ref="H88:L88"/>
    <mergeCell ref="M88:N88"/>
    <mergeCell ref="Q88:S88"/>
    <mergeCell ref="T88:V88"/>
    <mergeCell ref="W88:Y88"/>
    <mergeCell ref="F9:F12"/>
    <mergeCell ref="M9:N9"/>
    <mergeCell ref="O9:P9"/>
    <mergeCell ref="Q9:S9"/>
    <mergeCell ref="T9:V9"/>
    <mergeCell ref="G10:G12"/>
    <mergeCell ref="H10:H12"/>
    <mergeCell ref="I10:I12"/>
    <mergeCell ref="AF88:AH88"/>
    <mergeCell ref="A89:E89"/>
    <mergeCell ref="H89:L90"/>
    <mergeCell ref="M89:N90"/>
    <mergeCell ref="Q89:S90"/>
    <mergeCell ref="M8:P8"/>
    <mergeCell ref="Q8:V8"/>
    <mergeCell ref="W8:AB8"/>
    <mergeCell ref="AC8:AH8"/>
    <mergeCell ref="W9:Y9"/>
    <mergeCell ref="Z9:AB9"/>
    <mergeCell ref="AF9:AH9"/>
    <mergeCell ref="O10:P10"/>
    <mergeCell ref="A6:A12"/>
    <mergeCell ref="B6:B12"/>
    <mergeCell ref="C6:C12"/>
    <mergeCell ref="D6:D12"/>
    <mergeCell ref="E6:L6"/>
    <mergeCell ref="M6:AH7"/>
    <mergeCell ref="E7:E12"/>
    <mergeCell ref="Q10:S10"/>
    <mergeCell ref="T10:V10"/>
    <mergeCell ref="W10:Y10"/>
    <mergeCell ref="Z10:AB10"/>
    <mergeCell ref="AF10:AH10"/>
    <mergeCell ref="M11:N11"/>
    <mergeCell ref="O11:P11"/>
    <mergeCell ref="Q11:S11"/>
    <mergeCell ref="T11:V11"/>
    <mergeCell ref="A58:A59"/>
    <mergeCell ref="C58:C59"/>
    <mergeCell ref="D58:D59"/>
    <mergeCell ref="E58:E59"/>
    <mergeCell ref="F58:F59"/>
    <mergeCell ref="AH58:AH59"/>
    <mergeCell ref="AG58:AG59"/>
    <mergeCell ref="AF58:AF59"/>
    <mergeCell ref="AE58:AE59"/>
    <mergeCell ref="AD58:AD59"/>
    <mergeCell ref="AC58:AC59"/>
    <mergeCell ref="AB58:AB59"/>
    <mergeCell ref="AA58:AA59"/>
    <mergeCell ref="Z58:Z59"/>
    <mergeCell ref="Y58:Y59"/>
    <mergeCell ref="X58:X59"/>
    <mergeCell ref="W58:W59"/>
    <mergeCell ref="V58:V59"/>
    <mergeCell ref="U58:U59"/>
    <mergeCell ref="T58:T59"/>
    <mergeCell ref="S58:S59"/>
    <mergeCell ref="R58:R59"/>
    <mergeCell ref="Q58:Q59"/>
    <mergeCell ref="P58:P59"/>
    <mergeCell ref="O58:O59"/>
    <mergeCell ref="N58:N59"/>
    <mergeCell ref="M58:M59"/>
    <mergeCell ref="L58:L59"/>
    <mergeCell ref="K58:K59"/>
    <mergeCell ref="J58:J59"/>
    <mergeCell ref="I58:I59"/>
    <mergeCell ref="H58:H59"/>
    <mergeCell ref="G58:G59"/>
  </mergeCells>
  <printOptions horizontalCentered="1" verticalCentered="1"/>
  <pageMargins left="0" right="0" top="0" bottom="0" header="0" footer="0"/>
  <pageSetup paperSize="9" scale="60" orientation="landscape" r:id="rId1"/>
  <ignoredErrors>
    <ignoredError sqref="E34:H34 D40:H40 M45:AH45 D60:J60 E71:J71 L60 L71 K76 F25 G25:H25 I15:K15 M88 O88 W88 Z88 AC88 AF88" formulaRange="1"/>
    <ignoredError sqref="K6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H25"/>
  <sheetViews>
    <sheetView workbookViewId="0">
      <selection activeCell="O22" sqref="O22"/>
    </sheetView>
  </sheetViews>
  <sheetFormatPr defaultRowHeight="12.75" x14ac:dyDescent="0.2"/>
  <sheetData>
    <row r="2" spans="1:3" x14ac:dyDescent="0.2">
      <c r="A2" s="575" t="s">
        <v>344</v>
      </c>
    </row>
    <row r="4" spans="1:3" x14ac:dyDescent="0.2">
      <c r="A4" t="s">
        <v>346</v>
      </c>
    </row>
    <row r="5" spans="1:3" x14ac:dyDescent="0.2">
      <c r="A5" t="s">
        <v>345</v>
      </c>
    </row>
    <row r="6" spans="1:3" x14ac:dyDescent="0.2">
      <c r="A6" t="s">
        <v>347</v>
      </c>
    </row>
    <row r="9" spans="1:3" x14ac:dyDescent="0.2">
      <c r="A9" s="575" t="s">
        <v>348</v>
      </c>
    </row>
    <row r="11" spans="1:3" x14ac:dyDescent="0.2">
      <c r="A11" s="540" t="s">
        <v>349</v>
      </c>
      <c r="C11" s="540" t="s">
        <v>350</v>
      </c>
    </row>
    <row r="13" spans="1:3" x14ac:dyDescent="0.2">
      <c r="A13" s="540" t="s">
        <v>351</v>
      </c>
    </row>
    <row r="14" spans="1:3" x14ac:dyDescent="0.2">
      <c r="A14" s="540" t="s">
        <v>352</v>
      </c>
    </row>
    <row r="16" spans="1:3" x14ac:dyDescent="0.2">
      <c r="A16" s="540" t="s">
        <v>353</v>
      </c>
    </row>
    <row r="17" spans="1:8" x14ac:dyDescent="0.2">
      <c r="A17" s="540" t="s">
        <v>354</v>
      </c>
    </row>
    <row r="19" spans="1:8" x14ac:dyDescent="0.2">
      <c r="A19" s="540" t="s">
        <v>355</v>
      </c>
    </row>
    <row r="21" spans="1:8" x14ac:dyDescent="0.2">
      <c r="A21" s="540" t="s">
        <v>356</v>
      </c>
    </row>
    <row r="22" spans="1:8" x14ac:dyDescent="0.2">
      <c r="A22" s="540" t="s">
        <v>357</v>
      </c>
    </row>
    <row r="24" spans="1:8" x14ac:dyDescent="0.2">
      <c r="A24" s="540" t="s">
        <v>358</v>
      </c>
      <c r="H24" s="540" t="s">
        <v>360</v>
      </c>
    </row>
    <row r="25" spans="1:8" x14ac:dyDescent="0.2">
      <c r="A25" s="540" t="s">
        <v>359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B13" sqref="B13"/>
    </sheetView>
  </sheetViews>
  <sheetFormatPr defaultColWidth="12.5703125" defaultRowHeight="14.25" customHeight="1" x14ac:dyDescent="0.15"/>
  <cols>
    <col min="1" max="1" width="5.7109375" style="6" customWidth="1"/>
    <col min="2" max="2" width="133" style="6" customWidth="1"/>
    <col min="3" max="16384" width="12.5703125" style="6"/>
  </cols>
  <sheetData>
    <row r="1" spans="1:2" ht="31.5" customHeight="1" thickBot="1" x14ac:dyDescent="0.2">
      <c r="A1" s="783" t="s">
        <v>107</v>
      </c>
      <c r="B1" s="783"/>
    </row>
    <row r="2" spans="1:2" ht="22.5" customHeight="1" x14ac:dyDescent="0.15">
      <c r="A2" s="54" t="s">
        <v>30</v>
      </c>
      <c r="B2" s="55" t="s">
        <v>31</v>
      </c>
    </row>
    <row r="3" spans="1:2" ht="12.95" customHeight="1" x14ac:dyDescent="0.15">
      <c r="A3" s="56"/>
      <c r="B3" s="57" t="s">
        <v>32</v>
      </c>
    </row>
    <row r="4" spans="1:2" ht="12.95" customHeight="1" x14ac:dyDescent="0.15">
      <c r="A4" s="443">
        <v>1</v>
      </c>
      <c r="B4" s="58" t="s">
        <v>125</v>
      </c>
    </row>
    <row r="5" spans="1:2" ht="12.95" customHeight="1" x14ac:dyDescent="0.15">
      <c r="A5" s="443">
        <v>2</v>
      </c>
      <c r="B5" s="58" t="s">
        <v>126</v>
      </c>
    </row>
    <row r="6" spans="1:2" ht="12.95" customHeight="1" x14ac:dyDescent="0.15">
      <c r="A6" s="443">
        <v>3</v>
      </c>
      <c r="B6" s="58" t="s">
        <v>100</v>
      </c>
    </row>
    <row r="7" spans="1:2" ht="12.95" customHeight="1" x14ac:dyDescent="0.15">
      <c r="A7" s="443">
        <v>4</v>
      </c>
      <c r="B7" s="58" t="s">
        <v>114</v>
      </c>
    </row>
    <row r="8" spans="1:2" ht="12.95" customHeight="1" x14ac:dyDescent="0.15">
      <c r="A8" s="443">
        <v>5</v>
      </c>
      <c r="B8" s="58" t="s">
        <v>127</v>
      </c>
    </row>
    <row r="9" spans="1:2" ht="12.95" customHeight="1" x14ac:dyDescent="0.15">
      <c r="A9" s="443">
        <v>6</v>
      </c>
      <c r="B9" s="58" t="s">
        <v>128</v>
      </c>
    </row>
    <row r="10" spans="1:2" ht="12.95" customHeight="1" x14ac:dyDescent="0.15">
      <c r="A10" s="443">
        <v>7</v>
      </c>
      <c r="B10" s="58" t="s">
        <v>129</v>
      </c>
    </row>
    <row r="11" spans="1:2" ht="12.95" customHeight="1" x14ac:dyDescent="0.15">
      <c r="A11" s="443">
        <v>8</v>
      </c>
      <c r="B11" s="58" t="s">
        <v>130</v>
      </c>
    </row>
    <row r="12" spans="1:2" ht="12.95" customHeight="1" x14ac:dyDescent="0.15">
      <c r="A12" s="56">
        <v>9</v>
      </c>
      <c r="B12" s="58" t="s">
        <v>131</v>
      </c>
    </row>
    <row r="13" spans="1:2" ht="12.95" customHeight="1" x14ac:dyDescent="0.15">
      <c r="A13" s="56">
        <v>10</v>
      </c>
      <c r="B13" s="58" t="s">
        <v>132</v>
      </c>
    </row>
    <row r="14" spans="1:2" ht="12.95" customHeight="1" x14ac:dyDescent="0.15">
      <c r="A14" s="56">
        <v>11</v>
      </c>
      <c r="B14" s="58" t="s">
        <v>133</v>
      </c>
    </row>
    <row r="15" spans="1:2" ht="12.95" customHeight="1" x14ac:dyDescent="0.15">
      <c r="A15" s="56">
        <v>12</v>
      </c>
      <c r="B15" s="58" t="s">
        <v>134</v>
      </c>
    </row>
    <row r="16" spans="1:2" ht="12.95" customHeight="1" x14ac:dyDescent="0.15">
      <c r="A16" s="56">
        <v>13</v>
      </c>
      <c r="B16" s="58" t="s">
        <v>135</v>
      </c>
    </row>
    <row r="17" spans="1:2" ht="12.95" customHeight="1" x14ac:dyDescent="0.15">
      <c r="A17" s="56">
        <v>14</v>
      </c>
      <c r="B17" s="58" t="s">
        <v>136</v>
      </c>
    </row>
    <row r="18" spans="1:2" ht="12.95" customHeight="1" x14ac:dyDescent="0.15">
      <c r="A18" s="56"/>
      <c r="B18" s="57" t="s">
        <v>34</v>
      </c>
    </row>
    <row r="19" spans="1:2" ht="12.95" customHeight="1" x14ac:dyDescent="0.15">
      <c r="A19" s="56">
        <v>1</v>
      </c>
      <c r="B19" s="58" t="s">
        <v>115</v>
      </c>
    </row>
    <row r="20" spans="1:2" ht="12.95" customHeight="1" x14ac:dyDescent="0.15">
      <c r="A20" s="56">
        <v>2</v>
      </c>
      <c r="B20" s="58" t="s">
        <v>120</v>
      </c>
    </row>
    <row r="21" spans="1:2" ht="12.95" customHeight="1" x14ac:dyDescent="0.25">
      <c r="A21" s="56">
        <v>3</v>
      </c>
      <c r="B21" s="59" t="s">
        <v>121</v>
      </c>
    </row>
    <row r="22" spans="1:2" ht="12.95" customHeight="1" x14ac:dyDescent="0.15">
      <c r="A22" s="56">
        <v>4</v>
      </c>
      <c r="B22" s="58" t="s">
        <v>122</v>
      </c>
    </row>
    <row r="23" spans="1:2" ht="12.95" customHeight="1" x14ac:dyDescent="0.15">
      <c r="A23" s="56">
        <v>5</v>
      </c>
      <c r="B23" s="58" t="s">
        <v>123</v>
      </c>
    </row>
    <row r="24" spans="1:2" ht="12.95" customHeight="1" x14ac:dyDescent="0.15">
      <c r="A24" s="56">
        <v>6</v>
      </c>
      <c r="B24" s="58" t="s">
        <v>124</v>
      </c>
    </row>
    <row r="25" spans="1:2" ht="12.95" customHeight="1" x14ac:dyDescent="0.15">
      <c r="A25" s="56">
        <v>7</v>
      </c>
      <c r="B25" s="58" t="s">
        <v>118</v>
      </c>
    </row>
    <row r="26" spans="1:2" ht="12.95" customHeight="1" x14ac:dyDescent="0.15">
      <c r="A26" s="56">
        <v>8</v>
      </c>
      <c r="B26" s="58" t="s">
        <v>119</v>
      </c>
    </row>
    <row r="27" spans="1:2" ht="12.95" customHeight="1" x14ac:dyDescent="0.15">
      <c r="A27" s="56">
        <v>9</v>
      </c>
      <c r="B27" s="58" t="s">
        <v>102</v>
      </c>
    </row>
    <row r="28" spans="1:2" ht="12.95" customHeight="1" thickBot="1" x14ac:dyDescent="0.2">
      <c r="A28" s="60">
        <v>10</v>
      </c>
      <c r="B28" s="61" t="s">
        <v>101</v>
      </c>
    </row>
    <row r="29" spans="1:2" ht="12.95" customHeight="1" x14ac:dyDescent="0.15"/>
    <row r="30" spans="1:2" ht="12.95" customHeight="1" x14ac:dyDescent="0.15"/>
    <row r="31" spans="1:2" ht="12.95" customHeight="1" x14ac:dyDescent="0.15"/>
    <row r="32" spans="1:2" ht="12.95" customHeight="1" x14ac:dyDescent="0.15">
      <c r="B32" s="14"/>
    </row>
    <row r="33" ht="12.95" customHeight="1" x14ac:dyDescent="0.15"/>
    <row r="34" ht="30" customHeight="1" x14ac:dyDescent="0.15"/>
    <row r="35" ht="15.75" customHeight="1" x14ac:dyDescent="0.15"/>
  </sheetData>
  <mergeCells count="1">
    <mergeCell ref="A1:B1"/>
  </mergeCells>
  <phoneticPr fontId="13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календар.уч. график</vt:lpstr>
      <vt:lpstr>Сводные данные по бюджету време</vt:lpstr>
      <vt:lpstr>УчПл В 2020-24сокр</vt:lpstr>
      <vt:lpstr>лист изменений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</cp:lastModifiedBy>
  <cp:lastPrinted>2021-12-14T12:45:19Z</cp:lastPrinted>
  <dcterms:created xsi:type="dcterms:W3CDTF">1996-10-08T23:32:33Z</dcterms:created>
  <dcterms:modified xsi:type="dcterms:W3CDTF">2021-12-14T12:50:18Z</dcterms:modified>
</cp:coreProperties>
</file>